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2755" windowHeight="9690" activeTab="1" autoFilterDateGrouping="0"/>
  </bookViews>
  <sheets>
    <sheet name="T.Hop" sheetId="1" r:id="rId1"/>
    <sheet name="K16E1" sheetId="2" r:id="rId2"/>
    <sheet name="K16E2" sheetId="12" r:id="rId3"/>
    <sheet name="K16E3" sheetId="13" r:id="rId4"/>
    <sheet name="K16E4" sheetId="19" r:id="rId5"/>
    <sheet name="K17E-1" sheetId="14" r:id="rId6"/>
    <sheet name="K17E-2" sheetId="15" r:id="rId7"/>
    <sheet name="LT17" sheetId="18" r:id="rId8"/>
  </sheets>
  <definedNames>
    <definedName name="_xlnm._FilterDatabase" localSheetId="0" hidden="1">T.Hop!$A$3:$P$186</definedName>
    <definedName name="Data1">T.Hop!$B$2:$Q$188</definedName>
  </definedNames>
  <calcPr calcId="144525"/>
</workbook>
</file>

<file path=xl/calcChain.xml><?xml version="1.0" encoding="utf-8"?>
<calcChain xmlns="http://schemas.openxmlformats.org/spreadsheetml/2006/main">
  <c r="G7" i="18" l="1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6" i="18"/>
  <c r="C7" i="15"/>
  <c r="D7" i="15"/>
  <c r="E7" i="15"/>
  <c r="F7" i="15"/>
  <c r="G7" i="15"/>
  <c r="C8" i="15"/>
  <c r="D8" i="15"/>
  <c r="E8" i="15"/>
  <c r="F8" i="15"/>
  <c r="G8" i="15"/>
  <c r="C9" i="15"/>
  <c r="D9" i="15"/>
  <c r="E9" i="15"/>
  <c r="F9" i="15"/>
  <c r="G9" i="15"/>
  <c r="C10" i="15"/>
  <c r="D10" i="15"/>
  <c r="E10" i="15"/>
  <c r="F10" i="15"/>
  <c r="G10" i="15"/>
  <c r="C11" i="15"/>
  <c r="D11" i="15"/>
  <c r="E11" i="15"/>
  <c r="F11" i="15"/>
  <c r="G11" i="15"/>
  <c r="C12" i="15"/>
  <c r="D12" i="15"/>
  <c r="E12" i="15"/>
  <c r="F12" i="15"/>
  <c r="G12" i="15"/>
  <c r="C13" i="15"/>
  <c r="D13" i="15"/>
  <c r="E13" i="15"/>
  <c r="F13" i="15"/>
  <c r="G13" i="15"/>
  <c r="C14" i="15"/>
  <c r="D14" i="15"/>
  <c r="E14" i="15"/>
  <c r="F14" i="15"/>
  <c r="G14" i="15"/>
  <c r="C15" i="15"/>
  <c r="D15" i="15"/>
  <c r="E15" i="15"/>
  <c r="F15" i="15"/>
  <c r="G15" i="15"/>
  <c r="C16" i="15"/>
  <c r="D16" i="15"/>
  <c r="E16" i="15"/>
  <c r="F16" i="15"/>
  <c r="G16" i="15"/>
  <c r="C17" i="15"/>
  <c r="D17" i="15"/>
  <c r="E17" i="15"/>
  <c r="F17" i="15"/>
  <c r="G17" i="15"/>
  <c r="C18" i="15"/>
  <c r="D18" i="15"/>
  <c r="E18" i="15"/>
  <c r="F18" i="15"/>
  <c r="G18" i="15"/>
  <c r="C19" i="15"/>
  <c r="D19" i="15"/>
  <c r="E19" i="15"/>
  <c r="F19" i="15"/>
  <c r="G19" i="15"/>
  <c r="C20" i="15"/>
  <c r="D20" i="15"/>
  <c r="E20" i="15"/>
  <c r="F20" i="15"/>
  <c r="G20" i="15"/>
  <c r="C21" i="15"/>
  <c r="D21" i="15"/>
  <c r="E21" i="15"/>
  <c r="F21" i="15"/>
  <c r="G21" i="15"/>
  <c r="C22" i="15"/>
  <c r="D22" i="15"/>
  <c r="E22" i="15"/>
  <c r="F22" i="15"/>
  <c r="G22" i="15"/>
  <c r="C23" i="15"/>
  <c r="D23" i="15"/>
  <c r="E23" i="15"/>
  <c r="F23" i="15"/>
  <c r="G23" i="15"/>
  <c r="C24" i="15"/>
  <c r="D24" i="15"/>
  <c r="E24" i="15"/>
  <c r="F24" i="15"/>
  <c r="G24" i="15"/>
  <c r="C25" i="15"/>
  <c r="D25" i="15"/>
  <c r="E25" i="15"/>
  <c r="F25" i="15"/>
  <c r="G25" i="15"/>
  <c r="C26" i="15"/>
  <c r="D26" i="15"/>
  <c r="E26" i="15"/>
  <c r="F26" i="15"/>
  <c r="G26" i="15"/>
  <c r="C27" i="15"/>
  <c r="D27" i="15"/>
  <c r="E27" i="15"/>
  <c r="F27" i="15"/>
  <c r="G27" i="15"/>
  <c r="C28" i="15"/>
  <c r="D28" i="15"/>
  <c r="E28" i="15"/>
  <c r="F28" i="15"/>
  <c r="G28" i="15"/>
  <c r="C29" i="15"/>
  <c r="D29" i="15"/>
  <c r="E29" i="15"/>
  <c r="F29" i="15"/>
  <c r="G29" i="15"/>
  <c r="C30" i="15"/>
  <c r="D30" i="15"/>
  <c r="E30" i="15"/>
  <c r="F30" i="15"/>
  <c r="G30" i="15"/>
  <c r="C31" i="15"/>
  <c r="D31" i="15"/>
  <c r="E31" i="15"/>
  <c r="F31" i="15"/>
  <c r="G31" i="15"/>
  <c r="C32" i="15"/>
  <c r="D32" i="15"/>
  <c r="E32" i="15"/>
  <c r="F32" i="15"/>
  <c r="G32" i="15"/>
  <c r="C33" i="15"/>
  <c r="D33" i="15"/>
  <c r="E33" i="15"/>
  <c r="F33" i="15"/>
  <c r="G33" i="15"/>
  <c r="C34" i="15"/>
  <c r="D34" i="15"/>
  <c r="E34" i="15"/>
  <c r="F34" i="15"/>
  <c r="G34" i="15"/>
  <c r="C35" i="15"/>
  <c r="D35" i="15"/>
  <c r="E35" i="15"/>
  <c r="F35" i="15"/>
  <c r="G35" i="15"/>
  <c r="C36" i="15"/>
  <c r="D36" i="15"/>
  <c r="E36" i="15"/>
  <c r="F36" i="15"/>
  <c r="G36" i="15"/>
  <c r="C37" i="15"/>
  <c r="D37" i="15"/>
  <c r="E37" i="15"/>
  <c r="F37" i="15"/>
  <c r="G37" i="15"/>
  <c r="C38" i="15"/>
  <c r="D38" i="15"/>
  <c r="E38" i="15"/>
  <c r="F38" i="15"/>
  <c r="G38" i="15"/>
  <c r="C39" i="15"/>
  <c r="D39" i="15"/>
  <c r="E39" i="15"/>
  <c r="F39" i="15"/>
  <c r="G39" i="15"/>
  <c r="C40" i="15"/>
  <c r="D40" i="15"/>
  <c r="E40" i="15"/>
  <c r="F40" i="15"/>
  <c r="G40" i="15"/>
  <c r="C41" i="15"/>
  <c r="D41" i="15"/>
  <c r="E41" i="15"/>
  <c r="F41" i="15"/>
  <c r="G41" i="15"/>
  <c r="C42" i="15"/>
  <c r="D42" i="15"/>
  <c r="E42" i="15"/>
  <c r="F42" i="15"/>
  <c r="G42" i="15"/>
  <c r="C43" i="15"/>
  <c r="D43" i="15"/>
  <c r="E43" i="15"/>
  <c r="F43" i="15"/>
  <c r="G43" i="15"/>
  <c r="C44" i="15"/>
  <c r="D44" i="15"/>
  <c r="E44" i="15"/>
  <c r="F44" i="15"/>
  <c r="G44" i="15"/>
  <c r="C45" i="15"/>
  <c r="D45" i="15"/>
  <c r="E45" i="15"/>
  <c r="F45" i="15"/>
  <c r="G45" i="15"/>
  <c r="C46" i="15"/>
  <c r="D46" i="15"/>
  <c r="E46" i="15"/>
  <c r="F46" i="15"/>
  <c r="G46" i="15"/>
  <c r="C47" i="15"/>
  <c r="D47" i="15"/>
  <c r="E47" i="15"/>
  <c r="F47" i="15"/>
  <c r="G47" i="15"/>
  <c r="C48" i="15"/>
  <c r="D48" i="15"/>
  <c r="E48" i="15"/>
  <c r="F48" i="15"/>
  <c r="G48" i="15"/>
  <c r="C49" i="15"/>
  <c r="D49" i="15"/>
  <c r="E49" i="15"/>
  <c r="F49" i="15"/>
  <c r="G49" i="15"/>
  <c r="C50" i="15"/>
  <c r="D50" i="15"/>
  <c r="E50" i="15"/>
  <c r="F50" i="15"/>
  <c r="G50" i="15"/>
  <c r="C51" i="15"/>
  <c r="D51" i="15"/>
  <c r="E51" i="15"/>
  <c r="F51" i="15"/>
  <c r="G51" i="15"/>
  <c r="C52" i="15"/>
  <c r="D52" i="15"/>
  <c r="E52" i="15"/>
  <c r="F52" i="15"/>
  <c r="G52" i="15"/>
  <c r="C53" i="15"/>
  <c r="D53" i="15"/>
  <c r="E53" i="15"/>
  <c r="F53" i="15"/>
  <c r="G53" i="15"/>
  <c r="C54" i="15"/>
  <c r="D54" i="15"/>
  <c r="E54" i="15"/>
  <c r="F54" i="15"/>
  <c r="G54" i="15"/>
  <c r="G6" i="15"/>
  <c r="C49" i="14"/>
  <c r="D49" i="14"/>
  <c r="E49" i="14"/>
  <c r="F49" i="14"/>
  <c r="G49" i="14"/>
  <c r="C50" i="14"/>
  <c r="D50" i="14"/>
  <c r="E50" i="14"/>
  <c r="F50" i="14"/>
  <c r="G50" i="14"/>
  <c r="C51" i="14"/>
  <c r="D51" i="14"/>
  <c r="E51" i="14"/>
  <c r="F51" i="14"/>
  <c r="G51" i="14"/>
  <c r="C52" i="14"/>
  <c r="D52" i="14"/>
  <c r="E52" i="14"/>
  <c r="F52" i="14"/>
  <c r="G52" i="14"/>
  <c r="C53" i="14"/>
  <c r="D53" i="14"/>
  <c r="E53" i="14"/>
  <c r="F53" i="14"/>
  <c r="G53" i="14"/>
  <c r="C54" i="14"/>
  <c r="D54" i="14"/>
  <c r="E54" i="14"/>
  <c r="F54" i="14"/>
  <c r="G54" i="14"/>
  <c r="C55" i="14"/>
  <c r="D55" i="14"/>
  <c r="E55" i="14"/>
  <c r="F55" i="14"/>
  <c r="G55" i="14"/>
  <c r="C31" i="14"/>
  <c r="D31" i="14"/>
  <c r="E31" i="14"/>
  <c r="F31" i="14"/>
  <c r="G31" i="14"/>
  <c r="C32" i="14"/>
  <c r="D32" i="14"/>
  <c r="E32" i="14"/>
  <c r="F32" i="14"/>
  <c r="G32" i="14"/>
  <c r="C33" i="14"/>
  <c r="D33" i="14"/>
  <c r="E33" i="14"/>
  <c r="F33" i="14"/>
  <c r="G33" i="14"/>
  <c r="C34" i="14"/>
  <c r="D34" i="14"/>
  <c r="E34" i="14"/>
  <c r="F34" i="14"/>
  <c r="G34" i="14"/>
  <c r="C35" i="14"/>
  <c r="D35" i="14"/>
  <c r="E35" i="14"/>
  <c r="F35" i="14"/>
  <c r="G35" i="14"/>
  <c r="C36" i="14"/>
  <c r="D36" i="14"/>
  <c r="E36" i="14"/>
  <c r="F36" i="14"/>
  <c r="G36" i="14"/>
  <c r="C37" i="14"/>
  <c r="D37" i="14"/>
  <c r="E37" i="14"/>
  <c r="F37" i="14"/>
  <c r="G37" i="14"/>
  <c r="C38" i="14"/>
  <c r="D38" i="14"/>
  <c r="E38" i="14"/>
  <c r="F38" i="14"/>
  <c r="G38" i="14"/>
  <c r="C39" i="14"/>
  <c r="D39" i="14"/>
  <c r="E39" i="14"/>
  <c r="F39" i="14"/>
  <c r="G39" i="14"/>
  <c r="C40" i="14"/>
  <c r="D40" i="14"/>
  <c r="E40" i="14"/>
  <c r="F40" i="14"/>
  <c r="G40" i="14"/>
  <c r="C41" i="14"/>
  <c r="D41" i="14"/>
  <c r="E41" i="14"/>
  <c r="F41" i="14"/>
  <c r="G41" i="14"/>
  <c r="C42" i="14"/>
  <c r="D42" i="14"/>
  <c r="E42" i="14"/>
  <c r="F42" i="14"/>
  <c r="G42" i="14"/>
  <c r="C43" i="14"/>
  <c r="D43" i="14"/>
  <c r="E43" i="14"/>
  <c r="F43" i="14"/>
  <c r="G43" i="14"/>
  <c r="C44" i="14"/>
  <c r="D44" i="14"/>
  <c r="E44" i="14"/>
  <c r="F44" i="14"/>
  <c r="G44" i="14"/>
  <c r="C45" i="14"/>
  <c r="D45" i="14"/>
  <c r="E45" i="14"/>
  <c r="F45" i="14"/>
  <c r="G45" i="14"/>
  <c r="C46" i="14"/>
  <c r="D46" i="14"/>
  <c r="E46" i="14"/>
  <c r="F46" i="14"/>
  <c r="G46" i="14"/>
  <c r="C47" i="14"/>
  <c r="D47" i="14"/>
  <c r="E47" i="14"/>
  <c r="F47" i="14"/>
  <c r="G47" i="14"/>
  <c r="C48" i="14"/>
  <c r="D48" i="14"/>
  <c r="E48" i="14"/>
  <c r="F48" i="14"/>
  <c r="G48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6" i="14"/>
  <c r="G7" i="19"/>
  <c r="F7" i="19"/>
  <c r="E7" i="19"/>
  <c r="D7" i="19"/>
  <c r="C7" i="19"/>
  <c r="G6" i="19"/>
  <c r="F6" i="19"/>
  <c r="E6" i="19"/>
  <c r="D6" i="19"/>
  <c r="C6" i="19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6" i="13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6" i="1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6" i="2"/>
  <c r="D27" i="2" l="1"/>
  <c r="C27" i="2"/>
  <c r="E6" i="2"/>
  <c r="C7" i="18"/>
  <c r="D7" i="18"/>
  <c r="E7" i="18"/>
  <c r="F7" i="18"/>
  <c r="C8" i="18"/>
  <c r="D8" i="18"/>
  <c r="E8" i="18"/>
  <c r="F8" i="18"/>
  <c r="C9" i="18"/>
  <c r="D9" i="18"/>
  <c r="E9" i="18"/>
  <c r="F9" i="18"/>
  <c r="C10" i="18"/>
  <c r="D10" i="18"/>
  <c r="E10" i="18"/>
  <c r="F10" i="18"/>
  <c r="C11" i="18"/>
  <c r="D11" i="18"/>
  <c r="E11" i="18"/>
  <c r="F11" i="18"/>
  <c r="C12" i="18"/>
  <c r="D12" i="18"/>
  <c r="E12" i="18"/>
  <c r="F12" i="18"/>
  <c r="C13" i="18"/>
  <c r="D13" i="18"/>
  <c r="E13" i="18"/>
  <c r="F13" i="18"/>
  <c r="C14" i="18"/>
  <c r="D14" i="18"/>
  <c r="E14" i="18"/>
  <c r="F14" i="18"/>
  <c r="C15" i="18"/>
  <c r="D15" i="18"/>
  <c r="E15" i="18"/>
  <c r="F15" i="18"/>
  <c r="C16" i="18"/>
  <c r="D16" i="18"/>
  <c r="F16" i="18"/>
  <c r="C17" i="18"/>
  <c r="D17" i="18"/>
  <c r="E17" i="18"/>
  <c r="F17" i="18"/>
  <c r="C18" i="18"/>
  <c r="D18" i="18"/>
  <c r="E18" i="18"/>
  <c r="F18" i="18"/>
  <c r="C19" i="18"/>
  <c r="D19" i="18"/>
  <c r="F19" i="18"/>
  <c r="C20" i="18"/>
  <c r="D20" i="18"/>
  <c r="F20" i="18"/>
  <c r="C21" i="18"/>
  <c r="D21" i="18"/>
  <c r="F21" i="18"/>
  <c r="C22" i="18"/>
  <c r="D22" i="18"/>
  <c r="F22" i="18"/>
  <c r="C23" i="18"/>
  <c r="D23" i="18"/>
  <c r="F23" i="18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30" i="14"/>
  <c r="D30" i="14"/>
  <c r="E30" i="14"/>
  <c r="F30" i="14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C19" i="13"/>
  <c r="D19" i="13"/>
  <c r="E19" i="13"/>
  <c r="F19" i="13"/>
  <c r="C20" i="13"/>
  <c r="D20" i="13"/>
  <c r="E20" i="13"/>
  <c r="F20" i="13"/>
  <c r="C21" i="13"/>
  <c r="D21" i="13"/>
  <c r="E21" i="13"/>
  <c r="F21" i="13"/>
  <c r="C22" i="13"/>
  <c r="D22" i="13"/>
  <c r="E22" i="13"/>
  <c r="F22" i="13"/>
  <c r="C23" i="13"/>
  <c r="D23" i="13"/>
  <c r="E23" i="13"/>
  <c r="F23" i="13"/>
  <c r="C24" i="13"/>
  <c r="D24" i="13"/>
  <c r="E24" i="13"/>
  <c r="F24" i="13"/>
  <c r="C25" i="13"/>
  <c r="D25" i="13"/>
  <c r="E25" i="13"/>
  <c r="F25" i="13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C24" i="12"/>
  <c r="D24" i="12"/>
  <c r="E24" i="12"/>
  <c r="F24" i="12"/>
  <c r="C25" i="12"/>
  <c r="D25" i="12"/>
  <c r="E25" i="12"/>
  <c r="F25" i="12"/>
  <c r="C26" i="12"/>
  <c r="D26" i="12"/>
  <c r="E26" i="12"/>
  <c r="F26" i="12"/>
  <c r="C27" i="12"/>
  <c r="D27" i="12"/>
  <c r="E27" i="12"/>
  <c r="F27" i="12"/>
  <c r="F6" i="12"/>
  <c r="E6" i="12"/>
  <c r="D6" i="12"/>
  <c r="C6" i="12"/>
  <c r="C6" i="2"/>
  <c r="C25" i="2" l="1"/>
  <c r="D25" i="2"/>
  <c r="E25" i="2"/>
  <c r="F25" i="2"/>
  <c r="C26" i="2"/>
  <c r="D26" i="2"/>
  <c r="E26" i="2"/>
  <c r="F26" i="2"/>
  <c r="E27" i="2"/>
  <c r="F27" i="2"/>
  <c r="F6" i="18" l="1"/>
  <c r="E6" i="18"/>
  <c r="D6" i="18"/>
  <c r="C6" i="18"/>
  <c r="F6" i="15" l="1"/>
  <c r="E6" i="15"/>
  <c r="D6" i="15"/>
  <c r="C6" i="15"/>
  <c r="F6" i="14"/>
  <c r="E6" i="14"/>
  <c r="D6" i="14"/>
  <c r="C6" i="14"/>
  <c r="C24" i="2"/>
  <c r="D24" i="2"/>
  <c r="E24" i="2"/>
  <c r="F24" i="2"/>
  <c r="F6" i="13"/>
  <c r="E6" i="13"/>
  <c r="D6" i="13"/>
  <c r="C6" i="13"/>
  <c r="C7" i="2" l="1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F6" i="2"/>
  <c r="D6" i="2"/>
  <c r="J321" i="1"/>
  <c r="J363" i="1" s="1"/>
  <c r="I238" i="1"/>
</calcChain>
</file>

<file path=xl/comments1.xml><?xml version="1.0" encoding="utf-8"?>
<comments xmlns="http://schemas.openxmlformats.org/spreadsheetml/2006/main">
  <authors>
    <author>tuyensinhthongke</author>
  </authors>
  <commentList>
    <comment ref="D87" authorId="0">
      <text>
        <r>
          <rPr>
            <b/>
            <sz val="9"/>
            <color indexed="81"/>
            <rFont val="Tahoma"/>
            <family val="2"/>
            <charset val="163"/>
          </rPr>
          <t>tuyensinhthongke:</t>
        </r>
        <r>
          <rPr>
            <sz val="9"/>
            <color indexed="81"/>
            <rFont val="Tahoma"/>
            <family val="2"/>
            <charset val="163"/>
          </rPr>
          <t xml:space="preserve">
lớp tink17E</t>
        </r>
      </text>
    </comment>
  </commentList>
</comments>
</file>

<file path=xl/sharedStrings.xml><?xml version="1.0" encoding="utf-8"?>
<sst xmlns="http://schemas.openxmlformats.org/spreadsheetml/2006/main" count="1550" uniqueCount="295">
  <si>
    <t>STT</t>
  </si>
  <si>
    <t>SBD</t>
  </si>
  <si>
    <t>Họ</t>
  </si>
  <si>
    <t>tên</t>
  </si>
  <si>
    <t>N.sinh</t>
  </si>
  <si>
    <t>Lớp</t>
  </si>
  <si>
    <t>sx</t>
  </si>
  <si>
    <t>Anh</t>
  </si>
  <si>
    <t>Ánh</t>
  </si>
  <si>
    <t xml:space="preserve">Nguyễn Văn </t>
  </si>
  <si>
    <t xml:space="preserve">Nguyễn Đức </t>
  </si>
  <si>
    <t xml:space="preserve">Trần Thị </t>
  </si>
  <si>
    <t>Hương</t>
  </si>
  <si>
    <t>Dung</t>
  </si>
  <si>
    <t xml:space="preserve">Nguyễn Thị </t>
  </si>
  <si>
    <t>Mạnh</t>
  </si>
  <si>
    <t>Giang</t>
  </si>
  <si>
    <t>Nga</t>
  </si>
  <si>
    <t>Hà</t>
  </si>
  <si>
    <t>Ngân</t>
  </si>
  <si>
    <t>Hoàng Thị</t>
  </si>
  <si>
    <t>Hằng</t>
  </si>
  <si>
    <t>Nguyễn Thị</t>
  </si>
  <si>
    <t>Quyên</t>
  </si>
  <si>
    <t>Quỳnh</t>
  </si>
  <si>
    <t>Hiền</t>
  </si>
  <si>
    <t>Nguyễn Thị Thu</t>
  </si>
  <si>
    <t>Huệ</t>
  </si>
  <si>
    <t>Hạnh</t>
  </si>
  <si>
    <t>Thảo</t>
  </si>
  <si>
    <t>Huyền</t>
  </si>
  <si>
    <t>Trang</t>
  </si>
  <si>
    <t>Hường</t>
  </si>
  <si>
    <t>Lan</t>
  </si>
  <si>
    <t>Loan</t>
  </si>
  <si>
    <t>Lê Thị</t>
  </si>
  <si>
    <t>Linh</t>
  </si>
  <si>
    <t>Nhung</t>
  </si>
  <si>
    <t>Nguyễn Thị Thùy</t>
  </si>
  <si>
    <t>Phương</t>
  </si>
  <si>
    <t>Mai</t>
  </si>
  <si>
    <t>Ngọc</t>
  </si>
  <si>
    <t>Thư</t>
  </si>
  <si>
    <t>Vân</t>
  </si>
  <si>
    <t>Hội trường:</t>
  </si>
  <si>
    <t>TT</t>
  </si>
  <si>
    <t>Họ và</t>
  </si>
  <si>
    <t>N.Sinh</t>
  </si>
  <si>
    <t>Số tờ</t>
  </si>
  <si>
    <t>Ký nộp bài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</si>
  <si>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</si>
  <si>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</si>
  <si>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</si>
  <si>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</si>
  <si>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</si>
  <si>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</si>
  <si>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</si>
  <si>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t>Học phần</t>
  </si>
  <si>
    <t>Triệu Thị</t>
  </si>
  <si>
    <t>Phạm Thị</t>
  </si>
  <si>
    <t xml:space="preserve">Nguyễn Hữu </t>
  </si>
  <si>
    <t>Thu</t>
  </si>
  <si>
    <t>Nguyễn Huy</t>
  </si>
  <si>
    <t>KTEK16</t>
  </si>
  <si>
    <t>Hiếu</t>
  </si>
  <si>
    <t>Long</t>
  </si>
  <si>
    <t>Minh</t>
  </si>
  <si>
    <t xml:space="preserve">Nguyễn Ngọc </t>
  </si>
  <si>
    <t>Huyên</t>
  </si>
  <si>
    <t>Tú</t>
  </si>
  <si>
    <t>QTKDEK16</t>
  </si>
  <si>
    <t>CNTTEK16</t>
  </si>
  <si>
    <t>Bình</t>
  </si>
  <si>
    <t>Nguyễn Quang</t>
  </si>
  <si>
    <t>Huy</t>
  </si>
  <si>
    <t xml:space="preserve">Lương Thị Ngọc </t>
  </si>
  <si>
    <t>Nguyễn Linh</t>
  </si>
  <si>
    <t>Chi</t>
  </si>
  <si>
    <t xml:space="preserve">Nguyễn Thị  </t>
  </si>
  <si>
    <t>Nguyễn Thị Hà</t>
  </si>
  <si>
    <t>Từ Thị Thu</t>
  </si>
  <si>
    <t>Ngô Thị Thu</t>
  </si>
  <si>
    <t>Hoàn</t>
  </si>
  <si>
    <t xml:space="preserve">Lưu Thị </t>
  </si>
  <si>
    <t>Hồng</t>
  </si>
  <si>
    <t>Vũ Thị Khánh</t>
  </si>
  <si>
    <t xml:space="preserve">Hoàng Thu </t>
  </si>
  <si>
    <t>Nguyễn Thị Mỹ</t>
  </si>
  <si>
    <t>Lê Thị Mai</t>
  </si>
  <si>
    <t>Tống Khánh</t>
  </si>
  <si>
    <t xml:space="preserve">Trịnh Thị </t>
  </si>
  <si>
    <t>Nhiên</t>
  </si>
  <si>
    <t xml:space="preserve">Đặng Thu </t>
  </si>
  <si>
    <t xml:space="preserve">Hồ Hữu </t>
  </si>
  <si>
    <t xml:space="preserve">Nguyễn Thị Hương </t>
  </si>
  <si>
    <t>Thanh</t>
  </si>
  <si>
    <t>Nguyễn Phương</t>
  </si>
  <si>
    <t>Nghiêm Thị</t>
  </si>
  <si>
    <t>Dương Thị Anh</t>
  </si>
  <si>
    <t>Vương Ngọc Đài</t>
  </si>
  <si>
    <t>Trọng</t>
  </si>
  <si>
    <t xml:space="preserve">Nguyễn Xuân </t>
  </si>
  <si>
    <t>Trường</t>
  </si>
  <si>
    <t>Lê Thảo</t>
  </si>
  <si>
    <t>Xuân</t>
  </si>
  <si>
    <t>Nguyễn Việt</t>
  </si>
  <si>
    <t xml:space="preserve">Trần Văn </t>
  </si>
  <si>
    <t>Đức</t>
  </si>
  <si>
    <t>Nguyễn Nam</t>
  </si>
  <si>
    <t>Ngô Đình</t>
  </si>
  <si>
    <t>Nguyễn Hữu</t>
  </si>
  <si>
    <t>Hưng</t>
  </si>
  <si>
    <t xml:space="preserve">La Thị </t>
  </si>
  <si>
    <t>Trương Thị</t>
  </si>
  <si>
    <t>Lê</t>
  </si>
  <si>
    <t>Nguyễn Hải</t>
  </si>
  <si>
    <t>Phạm Văn</t>
  </si>
  <si>
    <t>Nguyễn Thị Tuyết</t>
  </si>
  <si>
    <t>La Thị Thu</t>
  </si>
  <si>
    <t>Quân</t>
  </si>
  <si>
    <t>Sao</t>
  </si>
  <si>
    <t>Thịnh</t>
  </si>
  <si>
    <t xml:space="preserve">Vũ Thị  </t>
  </si>
  <si>
    <t>Nguyễn Ngọc Biên</t>
  </si>
  <si>
    <t>Thùy</t>
  </si>
  <si>
    <t>Trịnh Quang</t>
  </si>
  <si>
    <t>Tiến</t>
  </si>
  <si>
    <t>Lê Thu</t>
  </si>
  <si>
    <t>Vũ Thị Thu</t>
  </si>
  <si>
    <t>Mẫn Bá</t>
  </si>
  <si>
    <t>Vịnh</t>
  </si>
  <si>
    <t xml:space="preserve">Nguyễn Huy </t>
  </si>
  <si>
    <t>Hiệu</t>
  </si>
  <si>
    <t>Trần Minh</t>
  </si>
  <si>
    <t>PTHTTTKT</t>
  </si>
  <si>
    <t>KTTCDN2</t>
  </si>
  <si>
    <t>Ca 1</t>
  </si>
  <si>
    <t>Ca 2</t>
  </si>
  <si>
    <t>QTDAĐT</t>
  </si>
  <si>
    <t>Ca 3</t>
  </si>
  <si>
    <t>TCDN</t>
  </si>
  <si>
    <t>TACN</t>
  </si>
  <si>
    <t>QTTCDN</t>
  </si>
  <si>
    <t>TRR</t>
  </si>
  <si>
    <t>C4</t>
  </si>
  <si>
    <t>PLKT</t>
  </si>
  <si>
    <t>D201</t>
  </si>
  <si>
    <t>D202</t>
  </si>
  <si>
    <t>D203</t>
  </si>
  <si>
    <t>D204</t>
  </si>
  <si>
    <t>D301</t>
  </si>
  <si>
    <t>Trần Lê Thu</t>
  </si>
  <si>
    <t>Quý</t>
  </si>
  <si>
    <t>Nguyễn Thế</t>
  </si>
  <si>
    <t>An</t>
  </si>
  <si>
    <t>Lưu Thị Ngọc</t>
  </si>
  <si>
    <t>Nguyễn Thị Trung</t>
  </si>
  <si>
    <t>Nguyễn Thị Vân</t>
  </si>
  <si>
    <t>Ngô Thị Ngọc</t>
  </si>
  <si>
    <t>Bích</t>
  </si>
  <si>
    <t>Chúc</t>
  </si>
  <si>
    <t>Dương Văn</t>
  </si>
  <si>
    <t>Đồng</t>
  </si>
  <si>
    <t>Phạm Phương</t>
  </si>
  <si>
    <t xml:space="preserve">Duy </t>
  </si>
  <si>
    <t>Duyên</t>
  </si>
  <si>
    <t xml:space="preserve">Nguyễn Thị Hồng </t>
  </si>
  <si>
    <t>Gấm</t>
  </si>
  <si>
    <t>Hân</t>
  </si>
  <si>
    <t>Trần Thị</t>
  </si>
  <si>
    <t>Nguyễn Thị Ngọc</t>
  </si>
  <si>
    <t>Hảo</t>
  </si>
  <si>
    <t>Hoa</t>
  </si>
  <si>
    <t>Nguyễn Thanh</t>
  </si>
  <si>
    <t>Hoài</t>
  </si>
  <si>
    <t>Hợp</t>
  </si>
  <si>
    <t>Đào Đình</t>
  </si>
  <si>
    <t xml:space="preserve">Lê Thị </t>
  </si>
  <si>
    <t>Nguyễn Hoàng</t>
  </si>
  <si>
    <t>Lâm</t>
  </si>
  <si>
    <t>Đào Hương</t>
  </si>
  <si>
    <t>Đỗ Thị Hoa</t>
  </si>
  <si>
    <t>Phan Thị</t>
  </si>
  <si>
    <t>Liên</t>
  </si>
  <si>
    <t>Đinh Thị Thùy</t>
  </si>
  <si>
    <t>Nguyễn Nhật</t>
  </si>
  <si>
    <t>Nguyễn Thi Thùy</t>
  </si>
  <si>
    <t>Phạm Thảo</t>
  </si>
  <si>
    <t>Trần Thị Thùy</t>
  </si>
  <si>
    <t>Hoàng Thị Bích</t>
  </si>
  <si>
    <t>Lụa</t>
  </si>
  <si>
    <t xml:space="preserve">Luyến </t>
  </si>
  <si>
    <t>Trần Thị Bình</t>
  </si>
  <si>
    <t>My</t>
  </si>
  <si>
    <t xml:space="preserve">Nguyễn Quỳnh </t>
  </si>
  <si>
    <t>Nguyễn Băng</t>
  </si>
  <si>
    <t>Nguyễn Thị Bích</t>
  </si>
  <si>
    <t>Lưu Thị Thúy</t>
  </si>
  <si>
    <t>Nhời</t>
  </si>
  <si>
    <t>Ninh</t>
  </si>
  <si>
    <t>Oanh</t>
  </si>
  <si>
    <t>Trần Thị Hoài</t>
  </si>
  <si>
    <t>Đàm Thị</t>
  </si>
  <si>
    <t>Phượng</t>
  </si>
  <si>
    <t>Sang</t>
  </si>
  <si>
    <t>Nguyễn Đình</t>
  </si>
  <si>
    <t>Sáng</t>
  </si>
  <si>
    <t>Thái</t>
  </si>
  <si>
    <t>Bùi Thị Phương</t>
  </si>
  <si>
    <t>Nguyễn Thị Nhất</t>
  </si>
  <si>
    <t>Ngọc Thị</t>
  </si>
  <si>
    <t>Đỗ Kiều</t>
  </si>
  <si>
    <t>Vũ Thị Minh</t>
  </si>
  <si>
    <t xml:space="preserve">Phạm Thị </t>
  </si>
  <si>
    <t>Phan Thị Thùy</t>
  </si>
  <si>
    <t xml:space="preserve">Cao Thi </t>
  </si>
  <si>
    <t>Nguyễn Thị Cẩm</t>
  </si>
  <si>
    <t xml:space="preserve">Nguyễn Tuấn </t>
  </si>
  <si>
    <t>Tuyết</t>
  </si>
  <si>
    <t>Bế Thị Bích</t>
  </si>
  <si>
    <t>Hoàng Hải</t>
  </si>
  <si>
    <t>Trần Thị Hồng</t>
  </si>
  <si>
    <t>Yến</t>
  </si>
  <si>
    <t xml:space="preserve">Ngô Thị </t>
  </si>
  <si>
    <t>KTEK17</t>
  </si>
  <si>
    <t>Nguyễn Đông</t>
  </si>
  <si>
    <t>Hậu</t>
  </si>
  <si>
    <t xml:space="preserve">Đặng Anh </t>
  </si>
  <si>
    <t>Nguyễn Thị Thanh</t>
  </si>
  <si>
    <t>Hải</t>
  </si>
  <si>
    <t>Đoàn Thị Thúy</t>
  </si>
  <si>
    <t xml:space="preserve">Giáp Thị </t>
  </si>
  <si>
    <t xml:space="preserve">Hà Thúy </t>
  </si>
  <si>
    <t>Tạ Mỹ</t>
  </si>
  <si>
    <t>Dương Xuân</t>
  </si>
  <si>
    <t xml:space="preserve">Huy </t>
  </si>
  <si>
    <t>Âu Thị</t>
  </si>
  <si>
    <t>Kiểm</t>
  </si>
  <si>
    <t>Nguyễn Thị Lưu</t>
  </si>
  <si>
    <t xml:space="preserve">Nin </t>
  </si>
  <si>
    <t>Nguyễn Hồng</t>
  </si>
  <si>
    <t>Quang</t>
  </si>
  <si>
    <t xml:space="preserve">Đỗ Mạnh </t>
  </si>
  <si>
    <t>Toàn</t>
  </si>
  <si>
    <t xml:space="preserve">Đinh Xuân </t>
  </si>
  <si>
    <t>Toản</t>
  </si>
  <si>
    <t>Uyên</t>
  </si>
  <si>
    <t>Lê Phương</t>
  </si>
  <si>
    <t>Đặng Thị</t>
  </si>
  <si>
    <t>QTKDEK17</t>
  </si>
  <si>
    <t>CNTTEK17</t>
  </si>
  <si>
    <t xml:space="preserve">Nguyễn Thị Ngọc </t>
  </si>
  <si>
    <t>Nguyễn Thu</t>
  </si>
  <si>
    <t>Trần Thị Hương</t>
  </si>
  <si>
    <t xml:space="preserve">Đặng Thị </t>
  </si>
  <si>
    <t>Nguyễn Thị Thái</t>
  </si>
  <si>
    <t>Vũ Minh</t>
  </si>
  <si>
    <t>Nguyễn Thi Minh</t>
  </si>
  <si>
    <t>Hà Thị Bích</t>
  </si>
  <si>
    <t>Phạm Như</t>
  </si>
  <si>
    <t>Vũ Thị</t>
  </si>
  <si>
    <t>Thơm</t>
  </si>
  <si>
    <t>Đinh Thị</t>
  </si>
  <si>
    <t>Thủy</t>
  </si>
  <si>
    <t>Ca</t>
  </si>
  <si>
    <t>Dân</t>
  </si>
  <si>
    <t>Dương Thu</t>
  </si>
  <si>
    <t>LTK17</t>
  </si>
  <si>
    <t>KTHCSN</t>
  </si>
  <si>
    <t>KTTCDN3</t>
  </si>
  <si>
    <t>HQTCSDL</t>
  </si>
  <si>
    <t>ĐHƯD</t>
  </si>
  <si>
    <t>QT MKT</t>
  </si>
  <si>
    <t>QTBH</t>
  </si>
  <si>
    <t>NLKT</t>
  </si>
  <si>
    <t>TA3</t>
  </si>
  <si>
    <t>C5</t>
  </si>
  <si>
    <t>TH</t>
  </si>
  <si>
    <t>Thuế</t>
  </si>
  <si>
    <t>KTQTCP</t>
  </si>
  <si>
    <r>
      <t xml:space="preserve">DANH SÁCH SV CAO ĐẲNG K16E CHÍNH QUY THI HỌC KỲ II </t>
    </r>
    <r>
      <rPr>
        <sz val="12"/>
        <rFont val="Times New Roman"/>
        <family val="1"/>
      </rPr>
      <t>(NĂM HỌC 2021-2022)</t>
    </r>
  </si>
  <si>
    <r>
      <t xml:space="preserve">DANH SÁCH SV CAO ĐẲNG K16E CHÍNH QUY THI HỌC KỲ II </t>
    </r>
    <r>
      <rPr>
        <sz val="12"/>
        <rFont val="Times New Roman"/>
        <family val="1"/>
        <charset val="163"/>
      </rPr>
      <t>(NĂM HỌC 2021-2022)</t>
    </r>
  </si>
  <si>
    <r>
      <t xml:space="preserve">DANH SÁCH SV CĐ K17E CHÍNH QUY THI HỌC KỲ II </t>
    </r>
    <r>
      <rPr>
        <sz val="12"/>
        <rFont val="Times New Roman"/>
        <family val="1"/>
      </rPr>
      <t>(NĂM HỌC 2021-2022)</t>
    </r>
  </si>
  <si>
    <r>
      <t xml:space="preserve">DANH SÁCH SV CĐ K17E CHÍNH QUY THI HỌC KỲ II </t>
    </r>
    <r>
      <rPr>
        <sz val="12"/>
        <rFont val="Times New Roman"/>
        <family val="1"/>
        <charset val="163"/>
      </rPr>
      <t>(NĂM HỌC 2021-2022)</t>
    </r>
  </si>
  <si>
    <r>
      <t xml:space="preserve">DANH SÁCH SV CĐ LTK17 CHÍNH QUY THI HỌC KỲ II </t>
    </r>
    <r>
      <rPr>
        <sz val="12"/>
        <rFont val="Times New Roman"/>
        <family val="1"/>
      </rPr>
      <t>(NĂM HỌC 2021-2022)</t>
    </r>
  </si>
  <si>
    <t>Thời gian:   15h 15' ngày 26 tháng 6 năm 2022</t>
  </si>
  <si>
    <t>A303</t>
  </si>
  <si>
    <t>Học phần:  Đồ họa ứng dụng</t>
  </si>
  <si>
    <t>Học phần:  TCDN-QTBH</t>
  </si>
  <si>
    <t>Học phần: TCDN-QTBH</t>
  </si>
  <si>
    <t>Học phần:  TCDN</t>
  </si>
  <si>
    <t>Học phần:  TA3 (Kỹ năng nói)</t>
  </si>
  <si>
    <t>Học phần:  KTQTCP</t>
  </si>
  <si>
    <t>D303</t>
  </si>
  <si>
    <t>KTEK14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</si>
</sst>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"/>
    <numFmt numFmtId="165" formatCode="dd\-mm\-yy"/>
    <numFmt numFmtId="166" formatCode="dd\-mm\-yyyy"/>
  </numFmts>
  <fonts count="35" x14ac:knownFonts="1">
    <font>
      <sz val="12"/>
      <name val=".VnArial"/>
      <family val="2"/>
    </font>
    <font>
      <sz val="12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0"/>
      <color rgb="FFFF0000"/>
      <name val="Times New Roman"/>
      <family val="1"/>
    </font>
    <font>
      <b/>
      <sz val="14"/>
      <name val="Times New Roman"/>
      <family val="1"/>
      <charset val="163"/>
    </font>
    <font>
      <sz val="12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2" fillId="0" borderId="0"/>
    <xf numFmtId="0" fontId="11" fillId="0" borderId="0"/>
  </cellStyleXfs>
  <cellXfs count="219">
    <xf numFmtId="0" fontId="0" fillId="0" borderId="0" xfId="0"/>
    <xf numFmtId="14" fontId="5" fillId="0" borderId="4" xfId="0" applyNumberFormat="1" applyFont="1" applyBorder="1" applyAlignment="1">
      <alignment horizontal="center"/>
    </xf>
    <xf numFmtId="0" fontId="3" fillId="0" borderId="5" xfId="0" applyFont="1" applyBorder="1"/>
    <xf numFmtId="14" fontId="5" fillId="0" borderId="7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2" borderId="10" xfId="0" applyFont="1" applyFill="1" applyBorder="1" applyAlignment="1"/>
    <xf numFmtId="0" fontId="4" fillId="2" borderId="9" xfId="0" applyFont="1" applyFill="1" applyBorder="1" applyAlignment="1"/>
    <xf numFmtId="0" fontId="3" fillId="0" borderId="10" xfId="0" applyFont="1" applyBorder="1"/>
    <xf numFmtId="0" fontId="3" fillId="0" borderId="10" xfId="0" applyFont="1" applyFill="1" applyBorder="1" applyAlignment="1">
      <alignment horizontal="left"/>
    </xf>
    <xf numFmtId="14" fontId="5" fillId="0" borderId="12" xfId="0" applyNumberFormat="1" applyFont="1" applyBorder="1" applyAlignment="1">
      <alignment horizontal="center"/>
    </xf>
    <xf numFmtId="0" fontId="3" fillId="2" borderId="11" xfId="0" applyFont="1" applyFill="1" applyBorder="1"/>
    <xf numFmtId="0" fontId="13" fillId="0" borderId="0" xfId="4" applyFont="1" applyAlignment="1">
      <alignment horizontal="centerContinuous" vertical="center" wrapText="1"/>
    </xf>
    <xf numFmtId="0" fontId="13" fillId="0" borderId="0" xfId="4" applyFont="1"/>
    <xf numFmtId="0" fontId="12" fillId="0" borderId="0" xfId="4" applyFont="1"/>
    <xf numFmtId="0" fontId="14" fillId="0" borderId="0" xfId="4" applyFont="1"/>
    <xf numFmtId="0" fontId="14" fillId="0" borderId="0" xfId="4" applyFont="1" applyAlignment="1">
      <alignment horizontal="center" vertical="center" wrapText="1"/>
    </xf>
    <xf numFmtId="0" fontId="13" fillId="0" borderId="7" xfId="4" applyFont="1" applyBorder="1" applyAlignment="1">
      <alignment horizontal="center"/>
    </xf>
    <xf numFmtId="164" fontId="14" fillId="0" borderId="7" xfId="4" applyNumberFormat="1" applyFont="1" applyBorder="1" applyAlignment="1">
      <alignment horizontal="center"/>
    </xf>
    <xf numFmtId="0" fontId="13" fillId="0" borderId="5" xfId="4" applyFont="1" applyBorder="1"/>
    <xf numFmtId="0" fontId="13" fillId="0" borderId="6" xfId="4" applyFont="1" applyBorder="1"/>
    <xf numFmtId="0" fontId="13" fillId="0" borderId="7" xfId="4" applyFont="1" applyBorder="1"/>
    <xf numFmtId="14" fontId="13" fillId="0" borderId="7" xfId="4" applyNumberFormat="1" applyFont="1" applyBorder="1" applyAlignment="1">
      <alignment horizontal="center"/>
    </xf>
    <xf numFmtId="0" fontId="16" fillId="0" borderId="0" xfId="4" applyFont="1"/>
    <xf numFmtId="14" fontId="13" fillId="0" borderId="0" xfId="4" applyNumberFormat="1" applyFont="1" applyAlignment="1">
      <alignment horizontal="center"/>
    </xf>
    <xf numFmtId="14" fontId="13" fillId="0" borderId="5" xfId="4" applyNumberFormat="1" applyFont="1" applyBorder="1" applyAlignment="1">
      <alignment horizontal="center"/>
    </xf>
    <xf numFmtId="14" fontId="14" fillId="0" borderId="0" xfId="4" applyNumberFormat="1" applyFont="1" applyAlignment="1">
      <alignment horizontal="center"/>
    </xf>
    <xf numFmtId="14" fontId="16" fillId="0" borderId="0" xfId="4" applyNumberFormat="1" applyFont="1" applyAlignment="1">
      <alignment horizontal="center"/>
    </xf>
    <xf numFmtId="0" fontId="13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/>
    </xf>
    <xf numFmtId="0" fontId="14" fillId="0" borderId="28" xfId="4" applyFont="1" applyBorder="1" applyAlignment="1">
      <alignment horizontal="center" vertical="center" wrapText="1"/>
    </xf>
    <xf numFmtId="0" fontId="14" fillId="0" borderId="29" xfId="4" applyFont="1" applyBorder="1" applyAlignment="1">
      <alignment horizontal="right" vertical="center" wrapText="1"/>
    </xf>
    <xf numFmtId="0" fontId="14" fillId="0" borderId="30" xfId="4" applyFont="1" applyBorder="1" applyAlignment="1">
      <alignment horizontal="left" vertical="center" wrapText="1"/>
    </xf>
    <xf numFmtId="14" fontId="14" fillId="0" borderId="28" xfId="4" applyNumberFormat="1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/>
    </xf>
    <xf numFmtId="164" fontId="14" fillId="0" borderId="4" xfId="4" applyNumberFormat="1" applyFont="1" applyBorder="1" applyAlignment="1">
      <alignment horizontal="center"/>
    </xf>
    <xf numFmtId="0" fontId="13" fillId="0" borderId="2" xfId="4" applyFont="1" applyBorder="1"/>
    <xf numFmtId="0" fontId="13" fillId="0" borderId="3" xfId="4" applyFont="1" applyBorder="1"/>
    <xf numFmtId="14" fontId="13" fillId="0" borderId="2" xfId="4" applyNumberFormat="1" applyFont="1" applyBorder="1" applyAlignment="1">
      <alignment horizontal="center"/>
    </xf>
    <xf numFmtId="0" fontId="13" fillId="0" borderId="4" xfId="4" applyFont="1" applyBorder="1"/>
    <xf numFmtId="0" fontId="13" fillId="0" borderId="31" xfId="4" applyFont="1" applyBorder="1" applyAlignment="1">
      <alignment horizontal="center"/>
    </xf>
    <xf numFmtId="164" fontId="14" fillId="0" borderId="31" xfId="4" applyNumberFormat="1" applyFont="1" applyBorder="1" applyAlignment="1">
      <alignment horizontal="center"/>
    </xf>
    <xf numFmtId="0" fontId="13" fillId="0" borderId="32" xfId="4" applyFont="1" applyBorder="1"/>
    <xf numFmtId="0" fontId="14" fillId="0" borderId="33" xfId="4" applyFont="1" applyBorder="1"/>
    <xf numFmtId="14" fontId="15" fillId="0" borderId="31" xfId="4" applyNumberFormat="1" applyFont="1" applyBorder="1" applyAlignment="1">
      <alignment horizontal="center"/>
    </xf>
    <xf numFmtId="14" fontId="13" fillId="0" borderId="31" xfId="4" applyNumberFormat="1" applyFont="1" applyBorder="1" applyAlignment="1">
      <alignment horizontal="center"/>
    </xf>
    <xf numFmtId="0" fontId="13" fillId="0" borderId="31" xfId="4" applyFont="1" applyBorder="1"/>
    <xf numFmtId="0" fontId="13" fillId="0" borderId="0" xfId="4" applyFont="1" applyAlignment="1">
      <alignment horizontal="center" vertical="center" wrapText="1"/>
    </xf>
    <xf numFmtId="0" fontId="3" fillId="0" borderId="10" xfId="0" applyFont="1" applyFill="1" applyBorder="1"/>
    <xf numFmtId="14" fontId="5" fillId="0" borderId="16" xfId="0" applyNumberFormat="1" applyFont="1" applyBorder="1" applyAlignment="1">
      <alignment horizontal="center"/>
    </xf>
    <xf numFmtId="0" fontId="3" fillId="0" borderId="5" xfId="0" applyFont="1" applyFill="1" applyBorder="1"/>
    <xf numFmtId="0" fontId="3" fillId="0" borderId="0" xfId="0" applyFont="1"/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" fillId="2" borderId="11" xfId="0" applyFont="1" applyFill="1" applyBorder="1"/>
    <xf numFmtId="14" fontId="5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3" fillId="2" borderId="8" xfId="0" applyNumberFormat="1" applyFont="1" applyFill="1" applyBorder="1" applyAlignment="1"/>
    <xf numFmtId="14" fontId="4" fillId="2" borderId="9" xfId="0" applyNumberFormat="1" applyFont="1" applyFill="1" applyBorder="1" applyAlignment="1"/>
    <xf numFmtId="14" fontId="3" fillId="2" borderId="10" xfId="0" applyNumberFormat="1" applyFont="1" applyFill="1" applyBorder="1" applyAlignment="1"/>
    <xf numFmtId="14" fontId="18" fillId="2" borderId="11" xfId="0" applyNumberFormat="1" applyFont="1" applyFill="1" applyBorder="1" applyAlignment="1"/>
    <xf numFmtId="14" fontId="17" fillId="2" borderId="12" xfId="0" applyNumberFormat="1" applyFont="1" applyFill="1" applyBorder="1" applyAlignment="1">
      <alignment horizontal="center"/>
    </xf>
    <xf numFmtId="14" fontId="4" fillId="2" borderId="11" xfId="0" applyNumberFormat="1" applyFont="1" applyFill="1" applyBorder="1" applyAlignment="1"/>
    <xf numFmtId="14" fontId="8" fillId="2" borderId="12" xfId="0" applyNumberFormat="1" applyFont="1" applyFill="1" applyBorder="1" applyAlignment="1">
      <alignment horizontal="center"/>
    </xf>
    <xf numFmtId="14" fontId="19" fillId="2" borderId="10" xfId="0" applyNumberFormat="1" applyFont="1" applyFill="1" applyBorder="1" applyAlignment="1"/>
    <xf numFmtId="14" fontId="18" fillId="2" borderId="9" xfId="0" applyNumberFormat="1" applyFont="1" applyFill="1" applyBorder="1" applyAlignment="1"/>
    <xf numFmtId="14" fontId="17" fillId="2" borderId="1" xfId="0" applyNumberFormat="1" applyFont="1" applyFill="1" applyBorder="1" applyAlignment="1">
      <alignment horizontal="center"/>
    </xf>
    <xf numFmtId="0" fontId="4" fillId="2" borderId="11" xfId="0" applyFont="1" applyFill="1" applyBorder="1" applyAlignment="1"/>
    <xf numFmtId="14" fontId="19" fillId="2" borderId="8" xfId="0" applyNumberFormat="1" applyFont="1" applyFill="1" applyBorder="1" applyAlignment="1"/>
    <xf numFmtId="0" fontId="19" fillId="2" borderId="8" xfId="0" applyFont="1" applyFill="1" applyBorder="1" applyAlignment="1"/>
    <xf numFmtId="14" fontId="19" fillId="0" borderId="10" xfId="0" applyNumberFormat="1" applyFont="1" applyBorder="1" applyAlignment="1"/>
    <xf numFmtId="14" fontId="17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9" fillId="2" borderId="10" xfId="0" applyFont="1" applyFill="1" applyBorder="1" applyAlignment="1"/>
    <xf numFmtId="164" fontId="4" fillId="0" borderId="0" xfId="0" applyNumberFormat="1" applyFont="1"/>
    <xf numFmtId="165" fontId="3" fillId="0" borderId="0" xfId="0" applyNumberFormat="1" applyFont="1"/>
    <xf numFmtId="14" fontId="3" fillId="0" borderId="0" xfId="0" applyNumberFormat="1" applyFont="1"/>
    <xf numFmtId="0" fontId="3" fillId="0" borderId="0" xfId="0" applyNumberFormat="1" applyFont="1"/>
    <xf numFmtId="0" fontId="3" fillId="0" borderId="0" xfId="0" applyFont="1" applyBorder="1"/>
    <xf numFmtId="164" fontId="4" fillId="0" borderId="0" xfId="0" applyNumberFormat="1" applyFont="1" applyBorder="1"/>
    <xf numFmtId="0" fontId="5" fillId="0" borderId="1" xfId="1" applyFont="1" applyBorder="1" applyAlignment="1">
      <alignment horizontal="center"/>
    </xf>
    <xf numFmtId="0" fontId="4" fillId="0" borderId="0" xfId="0" applyFont="1"/>
    <xf numFmtId="0" fontId="21" fillId="0" borderId="0" xfId="0" applyFont="1" applyFill="1"/>
    <xf numFmtId="0" fontId="3" fillId="0" borderId="1" xfId="0" applyFont="1" applyBorder="1"/>
    <xf numFmtId="0" fontId="5" fillId="0" borderId="0" xfId="1" applyFont="1" applyBorder="1" applyAlignment="1">
      <alignment horizontal="center"/>
    </xf>
    <xf numFmtId="164" fontId="22" fillId="0" borderId="1" xfId="1" applyNumberFormat="1" applyFont="1" applyBorder="1" applyAlignment="1">
      <alignment horizontal="center"/>
    </xf>
    <xf numFmtId="0" fontId="3" fillId="0" borderId="12" xfId="0" applyFont="1" applyBorder="1"/>
    <xf numFmtId="166" fontId="3" fillId="0" borderId="12" xfId="0" applyNumberFormat="1" applyFont="1" applyBorder="1" applyAlignment="1">
      <alignment horizontal="center"/>
    </xf>
    <xf numFmtId="0" fontId="5" fillId="0" borderId="10" xfId="0" applyFont="1" applyBorder="1"/>
    <xf numFmtId="166" fontId="5" fillId="0" borderId="12" xfId="0" applyNumberFormat="1" applyFont="1" applyBorder="1" applyAlignment="1">
      <alignment horizontal="center"/>
    </xf>
    <xf numFmtId="0" fontId="5" fillId="0" borderId="17" xfId="0" applyFont="1" applyBorder="1"/>
    <xf numFmtId="166" fontId="5" fillId="0" borderId="19" xfId="0" applyNumberFormat="1" applyFont="1" applyBorder="1" applyAlignment="1">
      <alignment horizontal="center"/>
    </xf>
    <xf numFmtId="0" fontId="5" fillId="0" borderId="20" xfId="0" applyFont="1" applyBorder="1"/>
    <xf numFmtId="166" fontId="5" fillId="0" borderId="22" xfId="0" applyNumberFormat="1" applyFont="1" applyBorder="1" applyAlignment="1">
      <alignment horizontal="center"/>
    </xf>
    <xf numFmtId="166" fontId="3" fillId="0" borderId="12" xfId="0" quotePrefix="1" applyNumberFormat="1" applyFont="1" applyBorder="1" applyAlignment="1">
      <alignment horizontal="center"/>
    </xf>
    <xf numFmtId="0" fontId="3" fillId="0" borderId="20" xfId="0" applyFont="1" applyBorder="1"/>
    <xf numFmtId="166" fontId="3" fillId="0" borderId="22" xfId="0" applyNumberFormat="1" applyFont="1" applyBorder="1" applyAlignment="1">
      <alignment horizontal="center"/>
    </xf>
    <xf numFmtId="166" fontId="5" fillId="0" borderId="12" xfId="0" quotePrefix="1" applyNumberFormat="1" applyFont="1" applyBorder="1" applyAlignment="1">
      <alignment horizontal="center"/>
    </xf>
    <xf numFmtId="14" fontId="3" fillId="0" borderId="12" xfId="0" quotePrefix="1" applyNumberFormat="1" applyFont="1" applyBorder="1"/>
    <xf numFmtId="0" fontId="10" fillId="0" borderId="10" xfId="0" applyFont="1" applyBorder="1"/>
    <xf numFmtId="166" fontId="10" fillId="0" borderId="12" xfId="0" applyNumberFormat="1" applyFont="1" applyBorder="1" applyAlignment="1">
      <alignment horizontal="center"/>
    </xf>
    <xf numFmtId="166" fontId="10" fillId="0" borderId="12" xfId="0" applyNumberFormat="1" applyFont="1" applyBorder="1"/>
    <xf numFmtId="166" fontId="3" fillId="0" borderId="12" xfId="0" applyNumberFormat="1" applyFont="1" applyBorder="1"/>
    <xf numFmtId="0" fontId="5" fillId="0" borderId="12" xfId="1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20" xfId="0" applyFont="1" applyBorder="1"/>
    <xf numFmtId="166" fontId="3" fillId="0" borderId="22" xfId="0" applyNumberFormat="1" applyFont="1" applyBorder="1"/>
    <xf numFmtId="166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0" fillId="0" borderId="25" xfId="0" applyFont="1" applyBorder="1"/>
    <xf numFmtId="166" fontId="24" fillId="0" borderId="27" xfId="0" applyNumberFormat="1" applyFont="1" applyBorder="1" applyAlignment="1">
      <alignment horizontal="center"/>
    </xf>
    <xf numFmtId="0" fontId="3" fillId="0" borderId="25" xfId="0" applyFont="1" applyBorder="1"/>
    <xf numFmtId="166" fontId="3" fillId="0" borderId="27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14" fontId="15" fillId="2" borderId="12" xfId="0" applyNumberFormat="1" applyFont="1" applyFill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5" xfId="4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2" borderId="9" xfId="0" applyFont="1" applyFill="1" applyBorder="1"/>
    <xf numFmtId="0" fontId="13" fillId="0" borderId="0" xfId="4" applyFont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/>
    </xf>
    <xf numFmtId="0" fontId="3" fillId="2" borderId="0" xfId="0" applyFont="1" applyFill="1"/>
    <xf numFmtId="0" fontId="3" fillId="2" borderId="6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/>
    <xf numFmtId="0" fontId="7" fillId="2" borderId="11" xfId="0" applyFont="1" applyFill="1" applyBorder="1" applyAlignment="1"/>
    <xf numFmtId="0" fontId="4" fillId="2" borderId="16" xfId="0" applyFont="1" applyFill="1" applyBorder="1"/>
    <xf numFmtId="0" fontId="4" fillId="2" borderId="18" xfId="0" applyFont="1" applyFill="1" applyBorder="1"/>
    <xf numFmtId="0" fontId="4" fillId="2" borderId="21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23" fillId="2" borderId="11" xfId="0" applyFont="1" applyFill="1" applyBorder="1"/>
    <xf numFmtId="0" fontId="23" fillId="2" borderId="16" xfId="0" applyFont="1" applyFill="1" applyBorder="1"/>
    <xf numFmtId="0" fontId="23" fillId="2" borderId="23" xfId="0" applyFont="1" applyFill="1" applyBorder="1"/>
    <xf numFmtId="0" fontId="23" fillId="2" borderId="26" xfId="0" applyFont="1" applyFill="1" applyBorder="1"/>
    <xf numFmtId="0" fontId="4" fillId="2" borderId="26" xfId="0" applyFont="1" applyFill="1" applyBorder="1"/>
    <xf numFmtId="0" fontId="23" fillId="2" borderId="21" xfId="0" applyFont="1" applyFill="1" applyBorder="1"/>
    <xf numFmtId="0" fontId="13" fillId="0" borderId="10" xfId="0" applyFont="1" applyBorder="1"/>
    <xf numFmtId="0" fontId="14" fillId="0" borderId="11" xfId="0" applyFont="1" applyBorder="1"/>
    <xf numFmtId="14" fontId="13" fillId="0" borderId="12" xfId="0" applyNumberFormat="1" applyFont="1" applyBorder="1"/>
    <xf numFmtId="0" fontId="26" fillId="0" borderId="10" xfId="0" applyFont="1" applyBorder="1"/>
    <xf numFmtId="0" fontId="27" fillId="0" borderId="11" xfId="0" applyFont="1" applyBorder="1"/>
    <xf numFmtId="14" fontId="26" fillId="0" borderId="12" xfId="0" applyNumberFormat="1" applyFont="1" applyBorder="1"/>
    <xf numFmtId="14" fontId="14" fillId="0" borderId="11" xfId="0" applyNumberFormat="1" applyFont="1" applyBorder="1"/>
    <xf numFmtId="0" fontId="14" fillId="0" borderId="11" xfId="0" applyFont="1" applyBorder="1" applyAlignment="1">
      <alignment horizontal="left"/>
    </xf>
    <xf numFmtId="0" fontId="28" fillId="0" borderId="10" xfId="0" applyFont="1" applyBorder="1"/>
    <xf numFmtId="14" fontId="13" fillId="0" borderId="1" xfId="0" applyNumberFormat="1" applyFont="1" applyBorder="1"/>
    <xf numFmtId="0" fontId="13" fillId="0" borderId="10" xfId="0" applyFont="1" applyBorder="1" applyAlignment="1">
      <alignment horizontal="left"/>
    </xf>
    <xf numFmtId="0" fontId="3" fillId="0" borderId="2" xfId="0" applyFont="1" applyBorder="1"/>
    <xf numFmtId="0" fontId="3" fillId="0" borderId="8" xfId="0" applyFont="1" applyBorder="1" applyAlignment="1">
      <alignment horizontal="left"/>
    </xf>
    <xf numFmtId="14" fontId="3" fillId="2" borderId="5" xfId="0" applyNumberFormat="1" applyFont="1" applyFill="1" applyBorder="1" applyAlignment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8" fillId="0" borderId="10" xfId="0" applyFont="1" applyBorder="1" applyAlignment="1">
      <alignment horizontal="left"/>
    </xf>
    <xf numFmtId="14" fontId="19" fillId="2" borderId="16" xfId="0" applyNumberFormat="1" applyFont="1" applyFill="1" applyBorder="1" applyAlignment="1"/>
    <xf numFmtId="0" fontId="13" fillId="0" borderId="8" xfId="0" applyFont="1" applyBorder="1" applyAlignment="1">
      <alignment horizontal="left"/>
    </xf>
    <xf numFmtId="0" fontId="10" fillId="0" borderId="10" xfId="2" applyFont="1" applyBorder="1" applyAlignment="1">
      <alignment wrapText="1"/>
    </xf>
    <xf numFmtId="0" fontId="13" fillId="0" borderId="8" xfId="0" applyFont="1" applyBorder="1"/>
    <xf numFmtId="0" fontId="3" fillId="0" borderId="10" xfId="0" applyFont="1" applyBorder="1" applyAlignment="1">
      <alignment wrapText="1"/>
    </xf>
    <xf numFmtId="0" fontId="3" fillId="2" borderId="36" xfId="0" applyFont="1" applyFill="1" applyBorder="1" applyAlignment="1"/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0" fontId="26" fillId="0" borderId="8" xfId="0" applyFont="1" applyBorder="1"/>
    <xf numFmtId="0" fontId="3" fillId="2" borderId="5" xfId="0" applyFont="1" applyFill="1" applyBorder="1" applyAlignment="1"/>
    <xf numFmtId="0" fontId="3" fillId="2" borderId="3" xfId="0" applyFont="1" applyFill="1" applyBorder="1"/>
    <xf numFmtId="0" fontId="3" fillId="2" borderId="9" xfId="0" applyFont="1" applyFill="1" applyBorder="1" applyAlignment="1">
      <alignment horizontal="left"/>
    </xf>
    <xf numFmtId="14" fontId="4" fillId="2" borderId="6" xfId="0" applyNumberFormat="1" applyFont="1" applyFill="1" applyBorder="1" applyAlignment="1"/>
    <xf numFmtId="0" fontId="3" fillId="2" borderId="6" xfId="0" applyFont="1" applyFill="1" applyBorder="1" applyAlignment="1">
      <alignment horizontal="left"/>
    </xf>
    <xf numFmtId="0" fontId="29" fillId="0" borderId="11" xfId="0" applyFont="1" applyBorder="1"/>
    <xf numFmtId="14" fontId="14" fillId="0" borderId="9" xfId="0" applyNumberFormat="1" applyFont="1" applyBorder="1"/>
    <xf numFmtId="0" fontId="14" fillId="0" borderId="9" xfId="0" applyFont="1" applyBorder="1"/>
    <xf numFmtId="0" fontId="27" fillId="0" borderId="9" xfId="0" applyFont="1" applyBorder="1"/>
    <xf numFmtId="0" fontId="4" fillId="2" borderId="6" xfId="0" applyFont="1" applyFill="1" applyBorder="1" applyAlignment="1">
      <alignment horizontal="left"/>
    </xf>
    <xf numFmtId="14" fontId="29" fillId="0" borderId="9" xfId="0" applyNumberFormat="1" applyFont="1" applyBorder="1"/>
    <xf numFmtId="14" fontId="8" fillId="0" borderId="7" xfId="0" applyNumberFormat="1" applyFont="1" applyBorder="1" applyAlignment="1">
      <alignment horizontal="center"/>
    </xf>
    <xf numFmtId="14" fontId="8" fillId="2" borderId="7" xfId="0" applyNumberFormat="1" applyFont="1" applyFill="1" applyBorder="1" applyAlignment="1">
      <alignment horizontal="center"/>
    </xf>
    <xf numFmtId="14" fontId="17" fillId="0" borderId="16" xfId="0" applyNumberFormat="1" applyFont="1" applyBorder="1" applyAlignment="1">
      <alignment horizontal="center"/>
    </xf>
    <xf numFmtId="14" fontId="17" fillId="2" borderId="7" xfId="0" applyNumberFormat="1" applyFont="1" applyFill="1" applyBorder="1" applyAlignment="1">
      <alignment horizontal="center"/>
    </xf>
    <xf numFmtId="14" fontId="5" fillId="0" borderId="35" xfId="0" applyNumberFormat="1" applyFont="1" applyBorder="1" applyAlignment="1">
      <alignment horizontal="center"/>
    </xf>
    <xf numFmtId="14" fontId="8" fillId="2" borderId="16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14" fontId="15" fillId="2" borderId="6" xfId="0" applyNumberFormat="1" applyFont="1" applyFill="1" applyBorder="1" applyAlignment="1">
      <alignment horizontal="center"/>
    </xf>
    <xf numFmtId="0" fontId="10" fillId="0" borderId="16" xfId="2" applyFont="1" applyBorder="1" applyAlignment="1">
      <alignment wrapText="1"/>
    </xf>
    <xf numFmtId="14" fontId="19" fillId="0" borderId="16" xfId="0" applyNumberFormat="1" applyFont="1" applyBorder="1" applyAlignment="1"/>
    <xf numFmtId="0" fontId="3" fillId="0" borderId="36" xfId="0" applyFont="1" applyBorder="1" applyAlignment="1">
      <alignment wrapText="1"/>
    </xf>
    <xf numFmtId="0" fontId="6" fillId="0" borderId="16" xfId="0" applyFont="1" applyBorder="1" applyAlignment="1"/>
    <xf numFmtId="14" fontId="19" fillId="2" borderId="15" xfId="0" applyNumberFormat="1" applyFont="1" applyFill="1" applyBorder="1" applyAlignment="1"/>
    <xf numFmtId="14" fontId="19" fillId="2" borderId="5" xfId="0" applyNumberFormat="1" applyFont="1" applyFill="1" applyBorder="1" applyAlignment="1"/>
    <xf numFmtId="0" fontId="3" fillId="2" borderId="5" xfId="3" applyFont="1" applyFill="1" applyBorder="1" applyAlignment="1"/>
    <xf numFmtId="0" fontId="3" fillId="2" borderId="9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4" fontId="18" fillId="2" borderId="6" xfId="0" applyNumberFormat="1" applyFont="1" applyFill="1" applyBorder="1" applyAlignment="1"/>
    <xf numFmtId="0" fontId="4" fillId="2" borderId="14" xfId="0" applyFont="1" applyFill="1" applyBorder="1" applyAlignment="1"/>
    <xf numFmtId="0" fontId="4" fillId="2" borderId="6" xfId="3" applyFont="1" applyFill="1" applyBorder="1" applyAlignment="1"/>
    <xf numFmtId="14" fontId="5" fillId="0" borderId="1" xfId="0" applyNumberFormat="1" applyFont="1" applyFill="1" applyBorder="1" applyAlignment="1">
      <alignment horizontal="center"/>
    </xf>
    <xf numFmtId="14" fontId="17" fillId="2" borderId="6" xfId="0" applyNumberFormat="1" applyFont="1" applyFill="1" applyBorder="1" applyAlignment="1">
      <alignment horizontal="center"/>
    </xf>
    <xf numFmtId="14" fontId="25" fillId="0" borderId="6" xfId="0" applyNumberFormat="1" applyFont="1" applyBorder="1" applyAlignment="1">
      <alignment horizontal="center"/>
    </xf>
    <xf numFmtId="0" fontId="32" fillId="3" borderId="1" xfId="1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1" xfId="0" applyFont="1" applyFill="1" applyBorder="1"/>
    <xf numFmtId="14" fontId="32" fillId="3" borderId="12" xfId="0" applyNumberFormat="1" applyFont="1" applyFill="1" applyBorder="1" applyAlignment="1">
      <alignment horizontal="center"/>
    </xf>
    <xf numFmtId="0" fontId="6" fillId="3" borderId="0" xfId="0" applyFont="1" applyFill="1"/>
    <xf numFmtId="0" fontId="13" fillId="0" borderId="33" xfId="4" applyFont="1" applyBorder="1"/>
    <xf numFmtId="14" fontId="13" fillId="0" borderId="32" xfId="4" applyNumberFormat="1" applyFont="1" applyBorder="1" applyAlignment="1">
      <alignment horizontal="center"/>
    </xf>
    <xf numFmtId="0" fontId="8" fillId="0" borderId="32" xfId="4" applyFont="1" applyBorder="1" applyAlignment="1">
      <alignment horizontal="center"/>
    </xf>
    <xf numFmtId="0" fontId="8" fillId="0" borderId="31" xfId="4" applyFont="1" applyBorder="1" applyAlignment="1">
      <alignment horizontal="center"/>
    </xf>
    <xf numFmtId="0" fontId="13" fillId="0" borderId="0" xfId="4" applyFont="1" applyAlignment="1">
      <alignment horizontal="center" vertical="center" wrapText="1"/>
    </xf>
    <xf numFmtId="0" fontId="8" fillId="0" borderId="38" xfId="4" applyFont="1" applyBorder="1" applyAlignment="1">
      <alignment horizontal="center"/>
    </xf>
    <xf numFmtId="0" fontId="14" fillId="0" borderId="37" xfId="4" applyFont="1" applyBorder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33" fillId="0" borderId="0" xfId="4" applyFont="1" applyAlignment="1">
      <alignment horizontal="center" vertical="center" wrapText="1"/>
    </xf>
  </cellXfs>
  <cellStyles count="5">
    <cellStyle name="Normal" xfId="0" builtinId="0"/>
    <cellStyle name="Normal 2" xfId="3"/>
    <cellStyle name="Normal_Diem HPKI nam1(07-08) lan1-2 Lop A" xfId="1"/>
    <cellStyle name="Normal_Sheet1" xfId="2"/>
    <cellStyle name="Normal_TC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1"/>
  <sheetViews>
    <sheetView workbookViewId="0">
      <pane xSplit="5" ySplit="3" topLeftCell="F44" activePane="bottomRight" state="frozen"/>
      <selection pane="topRight" activeCell="F1" sqref="F1"/>
      <selection pane="bottomLeft" activeCell="A4" sqref="A4"/>
      <selection pane="bottomRight" activeCell="G57" sqref="G57"/>
    </sheetView>
  </sheetViews>
  <sheetFormatPr defaultRowHeight="15.75" x14ac:dyDescent="0.25"/>
  <cols>
    <col min="1" max="1" width="5.21875" style="52" customWidth="1"/>
    <col min="2" max="2" width="5.44140625" style="78" customWidth="1"/>
    <col min="3" max="3" width="15.88671875" style="52" bestFit="1" customWidth="1"/>
    <col min="4" max="4" width="8.88671875" style="127"/>
    <col min="5" max="5" width="10.109375" style="79" bestFit="1" customWidth="1"/>
    <col min="6" max="6" width="11" style="52" customWidth="1"/>
    <col min="7" max="7" width="7.21875" style="52" customWidth="1"/>
    <col min="8" max="8" width="8.88671875" style="52"/>
    <col min="9" max="9" width="10.109375" style="52" bestFit="1" customWidth="1"/>
    <col min="10" max="16384" width="8.88671875" style="52"/>
  </cols>
  <sheetData>
    <row r="1" spans="1:17" ht="24" customHeight="1" x14ac:dyDescent="0.25">
      <c r="I1" s="80">
        <v>44738</v>
      </c>
    </row>
    <row r="2" spans="1:17" x14ac:dyDescent="0.25">
      <c r="C2" s="52">
        <v>2</v>
      </c>
      <c r="D2" s="127">
        <v>3</v>
      </c>
      <c r="E2" s="81">
        <v>4</v>
      </c>
      <c r="F2" s="52">
        <v>5</v>
      </c>
      <c r="G2" s="52">
        <v>6</v>
      </c>
      <c r="H2" s="52">
        <v>7</v>
      </c>
      <c r="I2" s="52">
        <v>8</v>
      </c>
      <c r="J2" s="52">
        <v>9</v>
      </c>
      <c r="K2" s="52">
        <v>10</v>
      </c>
      <c r="L2" s="52">
        <v>11</v>
      </c>
      <c r="M2" s="52">
        <v>12</v>
      </c>
      <c r="N2" s="52">
        <v>13</v>
      </c>
      <c r="O2" s="52">
        <v>14</v>
      </c>
      <c r="P2" s="52">
        <v>15</v>
      </c>
    </row>
    <row r="3" spans="1:17" x14ac:dyDescent="0.25">
      <c r="A3" s="82" t="s">
        <v>0</v>
      </c>
      <c r="B3" s="83" t="s">
        <v>1</v>
      </c>
      <c r="C3" s="82" t="s">
        <v>2</v>
      </c>
      <c r="D3" s="127" t="s">
        <v>3</v>
      </c>
      <c r="E3" s="79" t="s">
        <v>4</v>
      </c>
      <c r="F3" s="52" t="s">
        <v>5</v>
      </c>
      <c r="G3" s="52" t="s">
        <v>6</v>
      </c>
      <c r="I3" s="52" t="s">
        <v>136</v>
      </c>
      <c r="K3" s="52" t="s">
        <v>137</v>
      </c>
      <c r="M3" s="52" t="s">
        <v>139</v>
      </c>
      <c r="O3" s="52" t="s">
        <v>144</v>
      </c>
      <c r="Q3" s="52" t="s">
        <v>276</v>
      </c>
    </row>
    <row r="4" spans="1:17" x14ac:dyDescent="0.25">
      <c r="A4" s="84">
        <v>1</v>
      </c>
      <c r="B4" s="85">
        <v>1</v>
      </c>
      <c r="C4" s="10" t="s">
        <v>75</v>
      </c>
      <c r="D4" s="12" t="s">
        <v>8</v>
      </c>
      <c r="E4" s="50">
        <v>34982</v>
      </c>
      <c r="F4" s="53" t="s">
        <v>63</v>
      </c>
      <c r="G4" s="86">
        <v>1</v>
      </c>
      <c r="I4" s="52" t="s">
        <v>268</v>
      </c>
      <c r="K4" s="52" t="s">
        <v>135</v>
      </c>
      <c r="M4" s="52" t="s">
        <v>269</v>
      </c>
      <c r="O4" s="52" t="s">
        <v>140</v>
      </c>
    </row>
    <row r="5" spans="1:17" x14ac:dyDescent="0.25">
      <c r="A5" s="84">
        <v>2</v>
      </c>
      <c r="B5" s="85">
        <v>2</v>
      </c>
      <c r="C5" s="154" t="s">
        <v>105</v>
      </c>
      <c r="D5" s="171" t="s">
        <v>7</v>
      </c>
      <c r="E5" s="1">
        <v>35088</v>
      </c>
      <c r="F5" s="52" t="s">
        <v>70</v>
      </c>
      <c r="G5" s="86">
        <v>43</v>
      </c>
      <c r="I5" s="52" t="s">
        <v>142</v>
      </c>
      <c r="K5" s="52" t="s">
        <v>138</v>
      </c>
      <c r="M5" s="52" t="s">
        <v>272</v>
      </c>
      <c r="O5" s="52" t="s">
        <v>273</v>
      </c>
    </row>
    <row r="6" spans="1:17" x14ac:dyDescent="0.25">
      <c r="A6" s="84">
        <v>3</v>
      </c>
      <c r="B6" s="85">
        <v>3</v>
      </c>
      <c r="C6" s="158" t="s">
        <v>76</v>
      </c>
      <c r="D6" s="174" t="s">
        <v>77</v>
      </c>
      <c r="E6" s="56">
        <v>36970</v>
      </c>
      <c r="F6" s="52" t="s">
        <v>63</v>
      </c>
      <c r="G6" s="86">
        <v>2</v>
      </c>
      <c r="I6" s="52" t="s">
        <v>268</v>
      </c>
      <c r="K6" s="52" t="s">
        <v>135</v>
      </c>
      <c r="M6" s="52" t="s">
        <v>269</v>
      </c>
      <c r="O6" s="52" t="s">
        <v>140</v>
      </c>
    </row>
    <row r="7" spans="1:17" x14ac:dyDescent="0.25">
      <c r="A7" s="84">
        <v>4</v>
      </c>
      <c r="B7" s="85">
        <v>4</v>
      </c>
      <c r="C7" s="2" t="s">
        <v>106</v>
      </c>
      <c r="D7" s="128" t="s">
        <v>107</v>
      </c>
      <c r="E7" s="56">
        <v>35549</v>
      </c>
      <c r="F7" s="52" t="s">
        <v>70</v>
      </c>
      <c r="G7" s="86">
        <v>44</v>
      </c>
      <c r="I7" s="52" t="s">
        <v>142</v>
      </c>
      <c r="K7" s="52" t="s">
        <v>138</v>
      </c>
      <c r="M7" s="52" t="s">
        <v>272</v>
      </c>
      <c r="O7" s="52" t="s">
        <v>273</v>
      </c>
    </row>
    <row r="8" spans="1:17" x14ac:dyDescent="0.25">
      <c r="A8" s="84">
        <v>5</v>
      </c>
      <c r="B8" s="85">
        <v>5</v>
      </c>
      <c r="C8" s="2" t="s">
        <v>78</v>
      </c>
      <c r="D8" s="128" t="s">
        <v>13</v>
      </c>
      <c r="E8" s="56">
        <v>37545</v>
      </c>
      <c r="F8" s="53" t="s">
        <v>63</v>
      </c>
      <c r="G8" s="86">
        <v>3</v>
      </c>
      <c r="I8" s="52" t="s">
        <v>268</v>
      </c>
      <c r="K8" s="52" t="s">
        <v>135</v>
      </c>
      <c r="M8" s="52" t="s">
        <v>269</v>
      </c>
      <c r="O8" s="52" t="s">
        <v>140</v>
      </c>
    </row>
    <row r="9" spans="1:17" x14ac:dyDescent="0.25">
      <c r="A9" s="84">
        <v>6</v>
      </c>
      <c r="B9" s="85">
        <v>6</v>
      </c>
      <c r="C9" s="51" t="s">
        <v>108</v>
      </c>
      <c r="D9" s="128" t="s">
        <v>16</v>
      </c>
      <c r="E9" s="3">
        <v>36346</v>
      </c>
      <c r="F9" s="52" t="s">
        <v>70</v>
      </c>
      <c r="G9" s="86">
        <v>45</v>
      </c>
      <c r="I9" s="52" t="s">
        <v>142</v>
      </c>
      <c r="K9" s="52" t="s">
        <v>138</v>
      </c>
      <c r="M9" s="52" t="s">
        <v>272</v>
      </c>
      <c r="O9" s="52" t="s">
        <v>273</v>
      </c>
    </row>
    <row r="10" spans="1:17" x14ac:dyDescent="0.25">
      <c r="A10" s="84">
        <v>7</v>
      </c>
      <c r="B10" s="85">
        <v>7</v>
      </c>
      <c r="C10" s="9" t="s">
        <v>79</v>
      </c>
      <c r="D10" s="12" t="s">
        <v>16</v>
      </c>
      <c r="E10" s="11">
        <v>37024</v>
      </c>
      <c r="F10" s="52" t="s">
        <v>63</v>
      </c>
      <c r="G10" s="86">
        <v>4</v>
      </c>
      <c r="I10" s="52" t="s">
        <v>268</v>
      </c>
      <c r="K10" s="52" t="s">
        <v>135</v>
      </c>
      <c r="M10" s="52" t="s">
        <v>269</v>
      </c>
      <c r="O10" s="52" t="s">
        <v>140</v>
      </c>
    </row>
    <row r="11" spans="1:17" x14ac:dyDescent="0.25">
      <c r="A11" s="84">
        <v>8</v>
      </c>
      <c r="B11" s="85">
        <v>8</v>
      </c>
      <c r="C11" s="9" t="s">
        <v>109</v>
      </c>
      <c r="D11" s="12" t="s">
        <v>64</v>
      </c>
      <c r="E11" s="11">
        <v>36294</v>
      </c>
      <c r="F11" s="52" t="s">
        <v>70</v>
      </c>
      <c r="G11" s="86">
        <v>46</v>
      </c>
      <c r="I11" s="52" t="s">
        <v>142</v>
      </c>
      <c r="K11" s="52" t="s">
        <v>138</v>
      </c>
      <c r="M11" s="52" t="s">
        <v>272</v>
      </c>
      <c r="O11" s="52" t="s">
        <v>273</v>
      </c>
    </row>
    <row r="12" spans="1:17" x14ac:dyDescent="0.25">
      <c r="A12" s="84">
        <v>9</v>
      </c>
      <c r="B12" s="85">
        <v>9</v>
      </c>
      <c r="C12" s="9" t="s">
        <v>80</v>
      </c>
      <c r="D12" s="12" t="s">
        <v>18</v>
      </c>
      <c r="E12" s="11">
        <v>33559</v>
      </c>
      <c r="F12" s="53" t="s">
        <v>63</v>
      </c>
      <c r="G12" s="86">
        <v>5</v>
      </c>
      <c r="I12" s="52" t="s">
        <v>268</v>
      </c>
      <c r="K12" s="52" t="s">
        <v>135</v>
      </c>
      <c r="M12" s="52" t="s">
        <v>269</v>
      </c>
      <c r="O12" s="52" t="s">
        <v>140</v>
      </c>
    </row>
    <row r="13" spans="1:17" x14ac:dyDescent="0.25">
      <c r="A13" s="84">
        <v>10</v>
      </c>
      <c r="B13" s="85">
        <v>10</v>
      </c>
      <c r="C13" s="9" t="s">
        <v>110</v>
      </c>
      <c r="D13" s="55" t="s">
        <v>111</v>
      </c>
      <c r="E13" s="11">
        <v>37208</v>
      </c>
      <c r="F13" s="52" t="s">
        <v>70</v>
      </c>
      <c r="G13" s="86">
        <v>47</v>
      </c>
      <c r="I13" s="52" t="s">
        <v>142</v>
      </c>
      <c r="K13" s="52" t="s">
        <v>138</v>
      </c>
      <c r="M13" s="52" t="s">
        <v>272</v>
      </c>
      <c r="O13" s="52" t="s">
        <v>273</v>
      </c>
    </row>
    <row r="14" spans="1:17" x14ac:dyDescent="0.25">
      <c r="A14" s="84">
        <v>11</v>
      </c>
      <c r="B14" s="85">
        <v>11</v>
      </c>
      <c r="C14" s="9" t="s">
        <v>20</v>
      </c>
      <c r="D14" s="12" t="s">
        <v>28</v>
      </c>
      <c r="E14" s="11">
        <v>36530</v>
      </c>
      <c r="F14" s="52" t="s">
        <v>63</v>
      </c>
      <c r="G14" s="86">
        <v>6</v>
      </c>
      <c r="I14" s="52" t="s">
        <v>268</v>
      </c>
      <c r="K14" s="52" t="s">
        <v>135</v>
      </c>
      <c r="M14" s="52" t="s">
        <v>269</v>
      </c>
      <c r="O14" s="52" t="s">
        <v>140</v>
      </c>
    </row>
    <row r="15" spans="1:17" x14ac:dyDescent="0.25">
      <c r="A15" s="84">
        <v>12</v>
      </c>
      <c r="B15" s="85">
        <v>12</v>
      </c>
      <c r="C15" s="49" t="s">
        <v>22</v>
      </c>
      <c r="D15" s="12" t="s">
        <v>12</v>
      </c>
      <c r="E15" s="11">
        <v>37110</v>
      </c>
      <c r="F15" s="52" t="s">
        <v>70</v>
      </c>
      <c r="G15" s="86">
        <v>48</v>
      </c>
      <c r="I15" s="52" t="s">
        <v>142</v>
      </c>
      <c r="K15" s="52" t="s">
        <v>138</v>
      </c>
      <c r="M15" s="52" t="s">
        <v>272</v>
      </c>
      <c r="O15" s="52" t="s">
        <v>273</v>
      </c>
    </row>
    <row r="16" spans="1:17" x14ac:dyDescent="0.25">
      <c r="A16" s="84">
        <v>13</v>
      </c>
      <c r="B16" s="85">
        <v>13</v>
      </c>
      <c r="C16" s="6" t="s">
        <v>78</v>
      </c>
      <c r="D16" s="129" t="s">
        <v>28</v>
      </c>
      <c r="E16" s="11">
        <v>33663</v>
      </c>
      <c r="F16" s="54" t="s">
        <v>63</v>
      </c>
      <c r="G16" s="86">
        <v>7</v>
      </c>
      <c r="I16" s="52" t="s">
        <v>268</v>
      </c>
      <c r="K16" s="52" t="s">
        <v>135</v>
      </c>
      <c r="M16" s="52" t="s">
        <v>269</v>
      </c>
      <c r="O16" s="52" t="s">
        <v>140</v>
      </c>
    </row>
    <row r="17" spans="1:15" x14ac:dyDescent="0.25">
      <c r="A17" s="84">
        <v>14</v>
      </c>
      <c r="B17" s="85">
        <v>14</v>
      </c>
      <c r="C17" s="9" t="s">
        <v>112</v>
      </c>
      <c r="D17" s="12" t="s">
        <v>30</v>
      </c>
      <c r="E17" s="11">
        <v>36722</v>
      </c>
      <c r="F17" s="52" t="s">
        <v>70</v>
      </c>
      <c r="G17" s="86">
        <v>49</v>
      </c>
      <c r="I17" s="52" t="s">
        <v>142</v>
      </c>
      <c r="K17" s="52" t="s">
        <v>138</v>
      </c>
      <c r="M17" s="52" t="s">
        <v>272</v>
      </c>
      <c r="O17" s="52" t="s">
        <v>273</v>
      </c>
    </row>
    <row r="18" spans="1:15" x14ac:dyDescent="0.25">
      <c r="A18" s="84">
        <v>15</v>
      </c>
      <c r="B18" s="85">
        <v>15</v>
      </c>
      <c r="C18" s="49" t="s">
        <v>78</v>
      </c>
      <c r="D18" s="12" t="s">
        <v>28</v>
      </c>
      <c r="E18" s="11">
        <v>36283</v>
      </c>
      <c r="F18" s="52" t="s">
        <v>63</v>
      </c>
      <c r="G18" s="86">
        <v>8</v>
      </c>
      <c r="I18" s="52" t="s">
        <v>268</v>
      </c>
      <c r="K18" s="52" t="s">
        <v>135</v>
      </c>
      <c r="M18" s="52" t="s">
        <v>269</v>
      </c>
      <c r="O18" s="52" t="s">
        <v>140</v>
      </c>
    </row>
    <row r="19" spans="1:15" x14ac:dyDescent="0.25">
      <c r="A19" s="84">
        <v>16</v>
      </c>
      <c r="B19" s="85">
        <v>16</v>
      </c>
      <c r="C19" s="49" t="s">
        <v>113</v>
      </c>
      <c r="D19" s="12" t="s">
        <v>114</v>
      </c>
      <c r="E19" s="11">
        <v>35672</v>
      </c>
      <c r="F19" s="52" t="s">
        <v>70</v>
      </c>
      <c r="G19" s="86">
        <v>50</v>
      </c>
      <c r="I19" s="52" t="s">
        <v>142</v>
      </c>
      <c r="K19" s="52" t="s">
        <v>138</v>
      </c>
      <c r="M19" s="52" t="s">
        <v>272</v>
      </c>
      <c r="O19" s="52" t="s">
        <v>273</v>
      </c>
    </row>
    <row r="20" spans="1:15" x14ac:dyDescent="0.25">
      <c r="A20" s="84">
        <v>17</v>
      </c>
      <c r="B20" s="85">
        <v>17</v>
      </c>
      <c r="C20" s="6" t="s">
        <v>81</v>
      </c>
      <c r="D20" s="129" t="s">
        <v>25</v>
      </c>
      <c r="E20" s="11">
        <v>37374</v>
      </c>
      <c r="F20" s="54" t="s">
        <v>63</v>
      </c>
      <c r="G20" s="86">
        <v>9</v>
      </c>
      <c r="I20" s="52" t="s">
        <v>268</v>
      </c>
      <c r="K20" s="52" t="s">
        <v>135</v>
      </c>
      <c r="M20" s="52" t="s">
        <v>269</v>
      </c>
      <c r="O20" s="52" t="s">
        <v>140</v>
      </c>
    </row>
    <row r="21" spans="1:15" x14ac:dyDescent="0.25">
      <c r="A21" s="84">
        <v>18</v>
      </c>
      <c r="B21" s="85">
        <v>18</v>
      </c>
      <c r="C21" s="49" t="s">
        <v>115</v>
      </c>
      <c r="D21" s="12" t="s">
        <v>65</v>
      </c>
      <c r="E21" s="11">
        <v>34302</v>
      </c>
      <c r="F21" s="52" t="s">
        <v>70</v>
      </c>
      <c r="G21" s="86">
        <v>51</v>
      </c>
      <c r="I21" s="52" t="s">
        <v>142</v>
      </c>
      <c r="K21" s="52" t="s">
        <v>138</v>
      </c>
      <c r="M21" s="52" t="s">
        <v>272</v>
      </c>
      <c r="O21" s="52" t="s">
        <v>273</v>
      </c>
    </row>
    <row r="22" spans="1:15" x14ac:dyDescent="0.25">
      <c r="A22" s="84">
        <v>19</v>
      </c>
      <c r="B22" s="85">
        <v>19</v>
      </c>
      <c r="C22" s="9" t="s">
        <v>9</v>
      </c>
      <c r="D22" s="12" t="s">
        <v>82</v>
      </c>
      <c r="E22" s="11">
        <v>30604</v>
      </c>
      <c r="F22" s="52" t="s">
        <v>63</v>
      </c>
      <c r="G22" s="86">
        <v>10</v>
      </c>
      <c r="I22" s="52" t="s">
        <v>268</v>
      </c>
      <c r="K22" s="52" t="s">
        <v>135</v>
      </c>
      <c r="M22" s="52" t="s">
        <v>269</v>
      </c>
      <c r="O22" s="52" t="s">
        <v>140</v>
      </c>
    </row>
    <row r="23" spans="1:15" x14ac:dyDescent="0.25">
      <c r="A23" s="84">
        <v>20</v>
      </c>
      <c r="B23" s="85">
        <v>20</v>
      </c>
      <c r="C23" s="49" t="s">
        <v>116</v>
      </c>
      <c r="D23" s="12" t="s">
        <v>15</v>
      </c>
      <c r="E23" s="11">
        <v>37229</v>
      </c>
      <c r="F23" s="52" t="s">
        <v>70</v>
      </c>
      <c r="G23" s="86">
        <v>52</v>
      </c>
      <c r="I23" s="52" t="s">
        <v>142</v>
      </c>
      <c r="K23" s="52" t="s">
        <v>138</v>
      </c>
      <c r="M23" s="52" t="s">
        <v>272</v>
      </c>
      <c r="O23" s="52" t="s">
        <v>273</v>
      </c>
    </row>
    <row r="24" spans="1:15" x14ac:dyDescent="0.25">
      <c r="A24" s="84">
        <v>21</v>
      </c>
      <c r="B24" s="85">
        <v>21</v>
      </c>
      <c r="C24" s="6" t="s">
        <v>83</v>
      </c>
      <c r="D24" s="129" t="s">
        <v>84</v>
      </c>
      <c r="E24" s="11">
        <v>36245</v>
      </c>
      <c r="F24" s="54" t="s">
        <v>63</v>
      </c>
      <c r="G24" s="86">
        <v>11</v>
      </c>
      <c r="I24" s="52" t="s">
        <v>268</v>
      </c>
      <c r="K24" s="52" t="s">
        <v>135</v>
      </c>
      <c r="M24" s="52" t="s">
        <v>269</v>
      </c>
      <c r="O24" s="52" t="s">
        <v>140</v>
      </c>
    </row>
    <row r="25" spans="1:15" x14ac:dyDescent="0.25">
      <c r="A25" s="84">
        <v>22</v>
      </c>
      <c r="B25" s="85">
        <v>22</v>
      </c>
      <c r="C25" s="49" t="s">
        <v>117</v>
      </c>
      <c r="D25" s="12" t="s">
        <v>19</v>
      </c>
      <c r="E25" s="50">
        <v>37508</v>
      </c>
      <c r="F25" s="52" t="s">
        <v>70</v>
      </c>
      <c r="G25" s="86">
        <v>53</v>
      </c>
      <c r="I25" s="52" t="s">
        <v>142</v>
      </c>
      <c r="K25" s="52" t="s">
        <v>138</v>
      </c>
      <c r="M25" s="52" t="s">
        <v>272</v>
      </c>
      <c r="O25" s="52" t="s">
        <v>273</v>
      </c>
    </row>
    <row r="26" spans="1:15" x14ac:dyDescent="0.25">
      <c r="A26" s="84">
        <v>23</v>
      </c>
      <c r="B26" s="85">
        <v>23</v>
      </c>
      <c r="C26" s="9" t="s">
        <v>78</v>
      </c>
      <c r="D26" s="12" t="s">
        <v>84</v>
      </c>
      <c r="E26" s="50">
        <v>36283</v>
      </c>
      <c r="F26" s="52" t="s">
        <v>63</v>
      </c>
      <c r="G26" s="86">
        <v>12</v>
      </c>
      <c r="I26" s="52" t="s">
        <v>268</v>
      </c>
      <c r="K26" s="52" t="s">
        <v>135</v>
      </c>
      <c r="M26" s="52" t="s">
        <v>269</v>
      </c>
      <c r="O26" s="52" t="s">
        <v>140</v>
      </c>
    </row>
    <row r="27" spans="1:15" x14ac:dyDescent="0.25">
      <c r="A27" s="84">
        <v>24</v>
      </c>
      <c r="B27" s="85">
        <v>24</v>
      </c>
      <c r="C27" s="49" t="s">
        <v>118</v>
      </c>
      <c r="D27" s="12" t="s">
        <v>39</v>
      </c>
      <c r="E27" s="50">
        <v>37160</v>
      </c>
      <c r="F27" s="52" t="s">
        <v>70</v>
      </c>
      <c r="G27" s="86">
        <v>55</v>
      </c>
      <c r="I27" s="52" t="s">
        <v>142</v>
      </c>
      <c r="K27" s="52" t="s">
        <v>138</v>
      </c>
      <c r="M27" s="52" t="s">
        <v>272</v>
      </c>
      <c r="O27" s="52" t="s">
        <v>273</v>
      </c>
    </row>
    <row r="28" spans="1:15" x14ac:dyDescent="0.25">
      <c r="A28" s="84">
        <v>25</v>
      </c>
      <c r="B28" s="85">
        <v>25</v>
      </c>
      <c r="C28" s="9" t="s">
        <v>85</v>
      </c>
      <c r="D28" s="12" t="s">
        <v>27</v>
      </c>
      <c r="E28" s="50">
        <v>37481</v>
      </c>
      <c r="F28" s="57" t="s">
        <v>63</v>
      </c>
      <c r="G28" s="86">
        <v>13</v>
      </c>
      <c r="I28" s="52" t="s">
        <v>268</v>
      </c>
      <c r="K28" s="52" t="s">
        <v>135</v>
      </c>
      <c r="M28" s="52" t="s">
        <v>269</v>
      </c>
      <c r="O28" s="52" t="s">
        <v>140</v>
      </c>
    </row>
    <row r="29" spans="1:15" x14ac:dyDescent="0.25">
      <c r="A29" s="84">
        <v>26</v>
      </c>
      <c r="B29" s="85">
        <v>26</v>
      </c>
      <c r="C29" s="159" t="s">
        <v>9</v>
      </c>
      <c r="D29" s="130" t="s">
        <v>119</v>
      </c>
      <c r="E29" s="4">
        <v>31299</v>
      </c>
      <c r="F29" s="52" t="s">
        <v>70</v>
      </c>
      <c r="G29" s="86">
        <v>57</v>
      </c>
      <c r="I29" s="52" t="s">
        <v>142</v>
      </c>
      <c r="K29" s="52" t="s">
        <v>138</v>
      </c>
      <c r="M29" s="52" t="s">
        <v>272</v>
      </c>
      <c r="O29" s="52" t="s">
        <v>273</v>
      </c>
    </row>
    <row r="30" spans="1:15" x14ac:dyDescent="0.25">
      <c r="A30" s="84">
        <v>27</v>
      </c>
      <c r="B30" s="85">
        <v>27</v>
      </c>
      <c r="C30" s="9" t="s">
        <v>35</v>
      </c>
      <c r="D30" s="12" t="s">
        <v>12</v>
      </c>
      <c r="E30" s="11">
        <v>36266</v>
      </c>
      <c r="F30" s="52" t="s">
        <v>63</v>
      </c>
      <c r="G30" s="86">
        <v>14</v>
      </c>
      <c r="I30" s="52" t="s">
        <v>268</v>
      </c>
      <c r="K30" s="52" t="s">
        <v>135</v>
      </c>
      <c r="M30" s="52" t="s">
        <v>269</v>
      </c>
      <c r="O30" s="52" t="s">
        <v>140</v>
      </c>
    </row>
    <row r="31" spans="1:15" x14ac:dyDescent="0.25">
      <c r="A31" s="84">
        <v>28</v>
      </c>
      <c r="B31" s="85">
        <v>28</v>
      </c>
      <c r="C31" s="156" t="s">
        <v>22</v>
      </c>
      <c r="D31" s="173" t="s">
        <v>120</v>
      </c>
      <c r="E31" s="184">
        <v>35669</v>
      </c>
      <c r="F31" s="54" t="s">
        <v>70</v>
      </c>
      <c r="G31" s="86">
        <v>1</v>
      </c>
      <c r="I31" s="52" t="s">
        <v>142</v>
      </c>
      <c r="K31" s="52" t="s">
        <v>138</v>
      </c>
      <c r="M31" s="52" t="s">
        <v>272</v>
      </c>
      <c r="O31" s="52" t="s">
        <v>273</v>
      </c>
    </row>
    <row r="32" spans="1:15" x14ac:dyDescent="0.25">
      <c r="A32" s="84">
        <v>29</v>
      </c>
      <c r="B32" s="85">
        <v>29</v>
      </c>
      <c r="C32" s="9" t="s">
        <v>78</v>
      </c>
      <c r="D32" s="55" t="s">
        <v>12</v>
      </c>
      <c r="E32" s="11">
        <v>37506</v>
      </c>
      <c r="F32" s="57" t="s">
        <v>63</v>
      </c>
      <c r="G32" s="86">
        <v>15</v>
      </c>
      <c r="I32" s="52" t="s">
        <v>268</v>
      </c>
      <c r="K32" s="52" t="s">
        <v>135</v>
      </c>
      <c r="M32" s="52" t="s">
        <v>269</v>
      </c>
      <c r="O32" s="52" t="s">
        <v>140</v>
      </c>
    </row>
    <row r="33" spans="1:15" x14ac:dyDescent="0.25">
      <c r="A33" s="84">
        <v>30</v>
      </c>
      <c r="B33" s="85">
        <v>30</v>
      </c>
      <c r="C33" s="72" t="s">
        <v>10</v>
      </c>
      <c r="D33" s="62" t="s">
        <v>121</v>
      </c>
      <c r="E33" s="73">
        <v>36820</v>
      </c>
      <c r="F33" s="52" t="s">
        <v>70</v>
      </c>
      <c r="G33" s="86">
        <v>2</v>
      </c>
      <c r="I33" s="52" t="s">
        <v>142</v>
      </c>
      <c r="K33" s="52" t="s">
        <v>138</v>
      </c>
      <c r="M33" s="52" t="s">
        <v>272</v>
      </c>
      <c r="O33" s="52" t="s">
        <v>273</v>
      </c>
    </row>
    <row r="34" spans="1:15" x14ac:dyDescent="0.25">
      <c r="A34" s="84">
        <v>31</v>
      </c>
      <c r="B34" s="85">
        <v>31</v>
      </c>
      <c r="C34" s="9" t="s">
        <v>86</v>
      </c>
      <c r="D34" s="12" t="s">
        <v>30</v>
      </c>
      <c r="E34" s="11">
        <v>34717</v>
      </c>
      <c r="F34" s="52" t="s">
        <v>63</v>
      </c>
      <c r="G34" s="86">
        <v>16</v>
      </c>
      <c r="I34" s="52" t="s">
        <v>268</v>
      </c>
      <c r="K34" s="52" t="s">
        <v>135</v>
      </c>
      <c r="M34" s="52" t="s">
        <v>269</v>
      </c>
      <c r="O34" s="52" t="s">
        <v>140</v>
      </c>
    </row>
    <row r="35" spans="1:15" x14ac:dyDescent="0.25">
      <c r="A35" s="84">
        <v>32</v>
      </c>
      <c r="B35" s="85">
        <v>32</v>
      </c>
      <c r="C35" s="61" t="s">
        <v>122</v>
      </c>
      <c r="D35" s="62" t="s">
        <v>61</v>
      </c>
      <c r="E35" s="63">
        <v>35540</v>
      </c>
      <c r="F35" s="54" t="s">
        <v>70</v>
      </c>
      <c r="G35" s="86">
        <v>3</v>
      </c>
      <c r="I35" s="52" t="s">
        <v>142</v>
      </c>
      <c r="K35" s="52" t="s">
        <v>138</v>
      </c>
      <c r="M35" s="52" t="s">
        <v>272</v>
      </c>
      <c r="O35" s="52" t="s">
        <v>273</v>
      </c>
    </row>
    <row r="36" spans="1:15" x14ac:dyDescent="0.25">
      <c r="A36" s="84">
        <v>33</v>
      </c>
      <c r="B36" s="85">
        <v>33</v>
      </c>
      <c r="C36" s="9" t="s">
        <v>87</v>
      </c>
      <c r="D36" s="12" t="s">
        <v>30</v>
      </c>
      <c r="E36" s="11">
        <v>36013</v>
      </c>
      <c r="F36" s="58" t="s">
        <v>63</v>
      </c>
      <c r="G36" s="86">
        <v>17</v>
      </c>
      <c r="I36" s="52" t="s">
        <v>268</v>
      </c>
      <c r="K36" s="52" t="s">
        <v>135</v>
      </c>
      <c r="M36" s="52" t="s">
        <v>269</v>
      </c>
      <c r="O36" s="52" t="s">
        <v>140</v>
      </c>
    </row>
    <row r="37" spans="1:15" x14ac:dyDescent="0.25">
      <c r="A37" s="84">
        <v>34</v>
      </c>
      <c r="B37" s="85">
        <v>34</v>
      </c>
      <c r="C37" s="61" t="s">
        <v>123</v>
      </c>
      <c r="D37" s="62" t="s">
        <v>124</v>
      </c>
      <c r="E37" s="73">
        <v>35428</v>
      </c>
      <c r="F37" s="52" t="s">
        <v>70</v>
      </c>
      <c r="G37" s="86">
        <v>4</v>
      </c>
      <c r="I37" s="52" t="s">
        <v>142</v>
      </c>
      <c r="K37" s="52" t="s">
        <v>138</v>
      </c>
      <c r="M37" s="52" t="s">
        <v>272</v>
      </c>
      <c r="O37" s="52" t="s">
        <v>273</v>
      </c>
    </row>
    <row r="38" spans="1:15" x14ac:dyDescent="0.25">
      <c r="A38" s="84">
        <v>35</v>
      </c>
      <c r="B38" s="85">
        <v>35</v>
      </c>
      <c r="C38" s="9" t="s">
        <v>88</v>
      </c>
      <c r="D38" s="12" t="s">
        <v>33</v>
      </c>
      <c r="E38" s="11">
        <v>36834</v>
      </c>
      <c r="F38" s="52" t="s">
        <v>63</v>
      </c>
      <c r="G38" s="86">
        <v>18</v>
      </c>
      <c r="I38" s="52" t="s">
        <v>268</v>
      </c>
      <c r="K38" s="52" t="s">
        <v>135</v>
      </c>
      <c r="M38" s="52" t="s">
        <v>269</v>
      </c>
      <c r="O38" s="52" t="s">
        <v>140</v>
      </c>
    </row>
    <row r="39" spans="1:15" x14ac:dyDescent="0.25">
      <c r="A39" s="84">
        <v>36</v>
      </c>
      <c r="B39" s="85">
        <v>36</v>
      </c>
      <c r="C39" s="61" t="s">
        <v>125</v>
      </c>
      <c r="D39" s="62" t="s">
        <v>126</v>
      </c>
      <c r="E39" s="63">
        <v>35727</v>
      </c>
      <c r="F39" s="54" t="s">
        <v>70</v>
      </c>
      <c r="G39" s="86">
        <v>5</v>
      </c>
      <c r="I39" s="52" t="s">
        <v>142</v>
      </c>
      <c r="K39" s="52" t="s">
        <v>138</v>
      </c>
      <c r="M39" s="52" t="s">
        <v>272</v>
      </c>
      <c r="O39" s="52" t="s">
        <v>273</v>
      </c>
    </row>
    <row r="40" spans="1:15" x14ac:dyDescent="0.25">
      <c r="A40" s="84">
        <v>37</v>
      </c>
      <c r="B40" s="85">
        <v>37</v>
      </c>
      <c r="C40" s="9" t="s">
        <v>89</v>
      </c>
      <c r="D40" s="12" t="s">
        <v>36</v>
      </c>
      <c r="E40" s="11">
        <v>36348</v>
      </c>
      <c r="F40" s="58" t="s">
        <v>63</v>
      </c>
      <c r="G40" s="86">
        <v>19</v>
      </c>
      <c r="I40" s="52" t="s">
        <v>268</v>
      </c>
      <c r="K40" s="52" t="s">
        <v>135</v>
      </c>
      <c r="M40" s="52" t="s">
        <v>269</v>
      </c>
      <c r="O40" s="52" t="s">
        <v>140</v>
      </c>
    </row>
    <row r="41" spans="1:15" x14ac:dyDescent="0.25">
      <c r="A41" s="84">
        <v>38</v>
      </c>
      <c r="B41" s="85">
        <v>38</v>
      </c>
      <c r="C41" s="7" t="s">
        <v>127</v>
      </c>
      <c r="D41" s="69" t="s">
        <v>31</v>
      </c>
      <c r="E41" s="73">
        <v>36492</v>
      </c>
      <c r="F41" s="52" t="s">
        <v>70</v>
      </c>
      <c r="G41" s="86">
        <v>6</v>
      </c>
      <c r="I41" s="52" t="s">
        <v>142</v>
      </c>
      <c r="K41" s="52" t="s">
        <v>138</v>
      </c>
      <c r="M41" s="52" t="s">
        <v>272</v>
      </c>
      <c r="O41" s="52" t="s">
        <v>273</v>
      </c>
    </row>
    <row r="42" spans="1:15" x14ac:dyDescent="0.25">
      <c r="A42" s="84">
        <v>39</v>
      </c>
      <c r="B42" s="85">
        <v>39</v>
      </c>
      <c r="C42" s="9" t="s">
        <v>90</v>
      </c>
      <c r="D42" s="12" t="s">
        <v>40</v>
      </c>
      <c r="E42" s="11">
        <v>33437</v>
      </c>
      <c r="F42" s="52" t="s">
        <v>63</v>
      </c>
      <c r="G42" s="86">
        <v>20</v>
      </c>
      <c r="I42" s="52" t="s">
        <v>268</v>
      </c>
      <c r="K42" s="52" t="s">
        <v>135</v>
      </c>
      <c r="M42" s="52" t="s">
        <v>269</v>
      </c>
      <c r="O42" s="52" t="s">
        <v>140</v>
      </c>
    </row>
    <row r="43" spans="1:15" x14ac:dyDescent="0.25">
      <c r="A43" s="84">
        <v>40</v>
      </c>
      <c r="B43" s="85">
        <v>40</v>
      </c>
      <c r="C43" s="61" t="s">
        <v>78</v>
      </c>
      <c r="D43" s="62" t="s">
        <v>31</v>
      </c>
      <c r="E43" s="63">
        <v>35769</v>
      </c>
      <c r="F43" s="54" t="s">
        <v>70</v>
      </c>
      <c r="G43" s="86">
        <v>7</v>
      </c>
      <c r="I43" s="52" t="s">
        <v>142</v>
      </c>
      <c r="K43" s="52" t="s">
        <v>138</v>
      </c>
      <c r="M43" s="52" t="s">
        <v>272</v>
      </c>
      <c r="O43" s="52" t="s">
        <v>273</v>
      </c>
    </row>
    <row r="44" spans="1:15" x14ac:dyDescent="0.25">
      <c r="A44" s="84">
        <v>41</v>
      </c>
      <c r="B44" s="85">
        <v>41</v>
      </c>
      <c r="C44" s="9" t="s">
        <v>20</v>
      </c>
      <c r="D44" s="12" t="s">
        <v>91</v>
      </c>
      <c r="E44" s="11">
        <v>30735</v>
      </c>
      <c r="F44" s="58" t="s">
        <v>63</v>
      </c>
      <c r="G44" s="86">
        <v>21</v>
      </c>
      <c r="I44" s="52" t="s">
        <v>268</v>
      </c>
      <c r="K44" s="52" t="s">
        <v>135</v>
      </c>
      <c r="M44" s="52" t="s">
        <v>269</v>
      </c>
      <c r="O44" s="52" t="s">
        <v>140</v>
      </c>
    </row>
    <row r="45" spans="1:15" x14ac:dyDescent="0.25">
      <c r="A45" s="84">
        <v>42</v>
      </c>
      <c r="B45" s="85">
        <v>42</v>
      </c>
      <c r="C45" s="7" t="s">
        <v>128</v>
      </c>
      <c r="D45" s="69" t="s">
        <v>31</v>
      </c>
      <c r="E45" s="183">
        <v>36490</v>
      </c>
      <c r="F45" s="52" t="s">
        <v>70</v>
      </c>
      <c r="G45" s="86">
        <v>8</v>
      </c>
      <c r="I45" s="52" t="s">
        <v>142</v>
      </c>
      <c r="K45" s="52" t="s">
        <v>138</v>
      </c>
      <c r="M45" s="52" t="s">
        <v>272</v>
      </c>
      <c r="O45" s="52" t="s">
        <v>273</v>
      </c>
    </row>
    <row r="46" spans="1:15" x14ac:dyDescent="0.25">
      <c r="A46" s="84">
        <v>43</v>
      </c>
      <c r="B46" s="85">
        <v>43</v>
      </c>
      <c r="C46" s="9" t="s">
        <v>22</v>
      </c>
      <c r="D46" s="12" t="s">
        <v>37</v>
      </c>
      <c r="E46" s="50">
        <v>34571</v>
      </c>
      <c r="F46" s="52" t="s">
        <v>63</v>
      </c>
      <c r="G46" s="86">
        <v>22</v>
      </c>
      <c r="I46" s="52" t="s">
        <v>268</v>
      </c>
      <c r="K46" s="52" t="s">
        <v>135</v>
      </c>
      <c r="M46" s="52" t="s">
        <v>269</v>
      </c>
      <c r="O46" s="52" t="s">
        <v>140</v>
      </c>
    </row>
    <row r="47" spans="1:15" x14ac:dyDescent="0.25">
      <c r="A47" s="84">
        <v>44</v>
      </c>
      <c r="B47" s="85">
        <v>44</v>
      </c>
      <c r="C47" s="61" t="s">
        <v>129</v>
      </c>
      <c r="D47" s="64" t="s">
        <v>130</v>
      </c>
      <c r="E47" s="186">
        <v>37569</v>
      </c>
      <c r="F47" s="54" t="s">
        <v>70</v>
      </c>
      <c r="G47" s="86">
        <v>9</v>
      </c>
      <c r="I47" s="52" t="s">
        <v>142</v>
      </c>
      <c r="K47" s="52" t="s">
        <v>138</v>
      </c>
      <c r="M47" s="52" t="s">
        <v>272</v>
      </c>
      <c r="O47" s="52" t="s">
        <v>273</v>
      </c>
    </row>
    <row r="48" spans="1:15" x14ac:dyDescent="0.25">
      <c r="A48" s="84">
        <v>45</v>
      </c>
      <c r="B48" s="85">
        <v>45</v>
      </c>
      <c r="C48" s="9" t="s">
        <v>92</v>
      </c>
      <c r="D48" s="12" t="s">
        <v>39</v>
      </c>
      <c r="E48" s="50">
        <v>37252</v>
      </c>
      <c r="F48" s="58" t="s">
        <v>63</v>
      </c>
      <c r="G48" s="86">
        <v>23</v>
      </c>
      <c r="I48" s="52" t="s">
        <v>268</v>
      </c>
      <c r="K48" s="52" t="s">
        <v>135</v>
      </c>
      <c r="M48" s="52" t="s">
        <v>269</v>
      </c>
      <c r="O48" s="52" t="s">
        <v>140</v>
      </c>
    </row>
    <row r="49" spans="1:15" x14ac:dyDescent="0.25">
      <c r="A49" s="84">
        <v>47</v>
      </c>
      <c r="B49" s="85">
        <v>46</v>
      </c>
      <c r="C49" s="2" t="s">
        <v>22</v>
      </c>
      <c r="D49" s="128" t="s">
        <v>39</v>
      </c>
      <c r="E49" s="3">
        <v>37485</v>
      </c>
      <c r="F49" s="52" t="s">
        <v>63</v>
      </c>
      <c r="G49" s="86">
        <v>24</v>
      </c>
      <c r="I49" s="52" t="s">
        <v>268</v>
      </c>
      <c r="K49" s="52" t="s">
        <v>135</v>
      </c>
      <c r="M49" s="52" t="s">
        <v>269</v>
      </c>
      <c r="O49" s="52" t="s">
        <v>140</v>
      </c>
    </row>
    <row r="50" spans="1:15" x14ac:dyDescent="0.25">
      <c r="A50" s="84">
        <v>49</v>
      </c>
      <c r="B50" s="85">
        <v>47</v>
      </c>
      <c r="C50" s="9" t="s">
        <v>22</v>
      </c>
      <c r="D50" s="12" t="s">
        <v>39</v>
      </c>
      <c r="E50" s="11">
        <v>37025</v>
      </c>
      <c r="F50" s="58" t="s">
        <v>63</v>
      </c>
      <c r="G50" s="86">
        <v>25</v>
      </c>
      <c r="I50" s="52" t="s">
        <v>268</v>
      </c>
      <c r="K50" s="52" t="s">
        <v>135</v>
      </c>
      <c r="M50" s="52" t="s">
        <v>269</v>
      </c>
      <c r="O50" s="52" t="s">
        <v>140</v>
      </c>
    </row>
    <row r="51" spans="1:15" x14ac:dyDescent="0.25">
      <c r="A51" s="84">
        <v>50</v>
      </c>
      <c r="B51" s="85">
        <v>48</v>
      </c>
      <c r="C51" s="9" t="s">
        <v>22</v>
      </c>
      <c r="D51" s="12" t="s">
        <v>23</v>
      </c>
      <c r="E51" s="11">
        <v>35744</v>
      </c>
      <c r="F51" s="52" t="s">
        <v>63</v>
      </c>
      <c r="G51" s="86">
        <v>26</v>
      </c>
      <c r="I51" s="52" t="s">
        <v>268</v>
      </c>
      <c r="K51" s="52" t="s">
        <v>135</v>
      </c>
      <c r="M51" s="52" t="s">
        <v>269</v>
      </c>
      <c r="O51" s="52" t="s">
        <v>140</v>
      </c>
    </row>
    <row r="52" spans="1:15" x14ac:dyDescent="0.25">
      <c r="A52" s="84">
        <v>51</v>
      </c>
      <c r="B52" s="85">
        <v>49</v>
      </c>
      <c r="C52" s="9" t="s">
        <v>93</v>
      </c>
      <c r="D52" s="55" t="s">
        <v>24</v>
      </c>
      <c r="E52" s="11">
        <v>36077</v>
      </c>
      <c r="F52" s="52" t="s">
        <v>63</v>
      </c>
      <c r="G52" s="86">
        <v>27</v>
      </c>
      <c r="I52" s="52" t="s">
        <v>268</v>
      </c>
      <c r="K52" s="52" t="s">
        <v>135</v>
      </c>
      <c r="M52" s="52" t="s">
        <v>269</v>
      </c>
      <c r="O52" s="52" t="s">
        <v>140</v>
      </c>
    </row>
    <row r="53" spans="1:15" x14ac:dyDescent="0.25">
      <c r="A53" s="84">
        <v>52</v>
      </c>
      <c r="B53" s="85">
        <v>50</v>
      </c>
      <c r="C53" s="157" t="s">
        <v>94</v>
      </c>
      <c r="D53" s="124" t="s">
        <v>24</v>
      </c>
      <c r="E53" s="5">
        <v>35549</v>
      </c>
      <c r="F53" s="52" t="s">
        <v>63</v>
      </c>
      <c r="G53" s="86">
        <v>28</v>
      </c>
      <c r="I53" s="52" t="s">
        <v>268</v>
      </c>
      <c r="K53" s="52" t="s">
        <v>135</v>
      </c>
      <c r="M53" s="52" t="s">
        <v>269</v>
      </c>
      <c r="O53" s="52" t="s">
        <v>140</v>
      </c>
    </row>
    <row r="54" spans="1:15" x14ac:dyDescent="0.25">
      <c r="A54" s="84">
        <v>53</v>
      </c>
      <c r="B54" s="85">
        <v>51</v>
      </c>
      <c r="C54" s="155" t="s">
        <v>20</v>
      </c>
      <c r="D54" s="172" t="s">
        <v>95</v>
      </c>
      <c r="E54" s="5">
        <v>33900</v>
      </c>
      <c r="F54" s="52" t="s">
        <v>63</v>
      </c>
      <c r="G54" s="86">
        <v>29</v>
      </c>
      <c r="I54" s="52" t="s">
        <v>268</v>
      </c>
      <c r="K54" s="52" t="s">
        <v>135</v>
      </c>
      <c r="M54" s="52" t="s">
        <v>269</v>
      </c>
      <c r="O54" s="52" t="s">
        <v>140</v>
      </c>
    </row>
    <row r="55" spans="1:15" x14ac:dyDescent="0.25">
      <c r="A55" s="84">
        <v>54</v>
      </c>
      <c r="B55" s="85">
        <v>52</v>
      </c>
      <c r="C55" s="157" t="s">
        <v>20</v>
      </c>
      <c r="D55" s="124" t="s">
        <v>95</v>
      </c>
      <c r="E55" s="5">
        <v>36741</v>
      </c>
      <c r="F55" s="52" t="s">
        <v>63</v>
      </c>
      <c r="G55" s="86">
        <v>30</v>
      </c>
      <c r="I55" s="52" t="s">
        <v>268</v>
      </c>
      <c r="K55" s="52" t="s">
        <v>135</v>
      </c>
      <c r="M55" s="52" t="s">
        <v>269</v>
      </c>
      <c r="O55" s="52" t="s">
        <v>140</v>
      </c>
    </row>
    <row r="56" spans="1:15" x14ac:dyDescent="0.25">
      <c r="A56" s="84">
        <v>55</v>
      </c>
      <c r="B56" s="85">
        <v>53</v>
      </c>
      <c r="C56" s="123" t="s">
        <v>96</v>
      </c>
      <c r="D56" s="124" t="s">
        <v>29</v>
      </c>
      <c r="E56" s="5">
        <v>36828</v>
      </c>
      <c r="F56" s="52" t="s">
        <v>63</v>
      </c>
      <c r="G56" s="86">
        <v>31</v>
      </c>
      <c r="I56" s="52" t="s">
        <v>268</v>
      </c>
      <c r="K56" s="52" t="s">
        <v>135</v>
      </c>
      <c r="M56" s="52" t="s">
        <v>269</v>
      </c>
      <c r="O56" s="52" t="s">
        <v>140</v>
      </c>
    </row>
    <row r="57" spans="1:15" x14ac:dyDescent="0.25">
      <c r="A57" s="84">
        <v>56</v>
      </c>
      <c r="B57" s="85">
        <v>54</v>
      </c>
      <c r="C57" s="157" t="s">
        <v>97</v>
      </c>
      <c r="D57" s="124" t="s">
        <v>61</v>
      </c>
      <c r="E57" s="185">
        <v>34858</v>
      </c>
      <c r="F57" s="52" t="s">
        <v>63</v>
      </c>
      <c r="G57" s="86">
        <v>32</v>
      </c>
      <c r="I57" s="52" t="s">
        <v>268</v>
      </c>
      <c r="K57" s="52" t="s">
        <v>135</v>
      </c>
      <c r="M57" s="52" t="s">
        <v>269</v>
      </c>
      <c r="O57" s="52" t="s">
        <v>140</v>
      </c>
    </row>
    <row r="58" spans="1:15" x14ac:dyDescent="0.25">
      <c r="A58" s="84">
        <v>57</v>
      </c>
      <c r="B58" s="85">
        <v>55</v>
      </c>
      <c r="C58" s="9" t="s">
        <v>98</v>
      </c>
      <c r="D58" s="12" t="s">
        <v>42</v>
      </c>
      <c r="E58" s="11">
        <v>37267</v>
      </c>
      <c r="F58" s="52" t="s">
        <v>63</v>
      </c>
      <c r="G58" s="86">
        <v>33</v>
      </c>
      <c r="I58" s="52" t="s">
        <v>268</v>
      </c>
      <c r="K58" s="52" t="s">
        <v>135</v>
      </c>
      <c r="M58" s="52" t="s">
        <v>269</v>
      </c>
      <c r="O58" s="52" t="s">
        <v>140</v>
      </c>
    </row>
    <row r="59" spans="1:15" x14ac:dyDescent="0.25">
      <c r="A59" s="84">
        <v>58</v>
      </c>
      <c r="B59" s="85">
        <v>56</v>
      </c>
      <c r="C59" s="9" t="s">
        <v>22</v>
      </c>
      <c r="D59" s="12" t="s">
        <v>31</v>
      </c>
      <c r="E59" s="11">
        <v>35464</v>
      </c>
      <c r="F59" s="52" t="s">
        <v>63</v>
      </c>
      <c r="G59" s="86">
        <v>34</v>
      </c>
      <c r="I59" s="52" t="s">
        <v>268</v>
      </c>
      <c r="K59" s="52" t="s">
        <v>135</v>
      </c>
      <c r="M59" s="52" t="s">
        <v>269</v>
      </c>
      <c r="O59" s="52" t="s">
        <v>140</v>
      </c>
    </row>
    <row r="60" spans="1:15" x14ac:dyDescent="0.25">
      <c r="A60" s="84">
        <v>59</v>
      </c>
      <c r="B60" s="85">
        <v>57</v>
      </c>
      <c r="C60" s="9" t="s">
        <v>38</v>
      </c>
      <c r="D60" s="12" t="s">
        <v>31</v>
      </c>
      <c r="E60" s="11">
        <v>36133</v>
      </c>
      <c r="F60" s="52" t="s">
        <v>63</v>
      </c>
      <c r="G60" s="86">
        <v>35</v>
      </c>
      <c r="I60" s="52" t="s">
        <v>268</v>
      </c>
      <c r="K60" s="52" t="s">
        <v>135</v>
      </c>
      <c r="M60" s="52" t="s">
        <v>269</v>
      </c>
      <c r="O60" s="52" t="s">
        <v>140</v>
      </c>
    </row>
    <row r="61" spans="1:15" x14ac:dyDescent="0.25">
      <c r="A61" s="84">
        <v>60</v>
      </c>
      <c r="B61" s="85">
        <v>58</v>
      </c>
      <c r="C61" s="9" t="s">
        <v>99</v>
      </c>
      <c r="D61" s="12" t="s">
        <v>31</v>
      </c>
      <c r="E61" s="11">
        <v>37317</v>
      </c>
      <c r="F61" s="52" t="s">
        <v>63</v>
      </c>
      <c r="G61" s="86">
        <v>36</v>
      </c>
      <c r="I61" s="52" t="s">
        <v>268</v>
      </c>
      <c r="K61" s="52" t="s">
        <v>135</v>
      </c>
      <c r="M61" s="52" t="s">
        <v>269</v>
      </c>
      <c r="O61" s="52" t="s">
        <v>140</v>
      </c>
    </row>
    <row r="62" spans="1:15" x14ac:dyDescent="0.25">
      <c r="A62" s="84">
        <v>61</v>
      </c>
      <c r="B62" s="85">
        <v>59</v>
      </c>
      <c r="C62" s="9" t="s">
        <v>9</v>
      </c>
      <c r="D62" s="55" t="s">
        <v>100</v>
      </c>
      <c r="E62" s="11">
        <v>34995</v>
      </c>
      <c r="F62" s="52" t="s">
        <v>63</v>
      </c>
      <c r="G62" s="86">
        <v>37</v>
      </c>
      <c r="I62" s="52" t="s">
        <v>268</v>
      </c>
      <c r="K62" s="52" t="s">
        <v>135</v>
      </c>
      <c r="M62" s="52" t="s">
        <v>269</v>
      </c>
      <c r="O62" s="52" t="s">
        <v>140</v>
      </c>
    </row>
    <row r="63" spans="1:15" x14ac:dyDescent="0.25">
      <c r="A63" s="84">
        <v>62</v>
      </c>
      <c r="B63" s="85">
        <v>60</v>
      </c>
      <c r="C63" s="9" t="s">
        <v>101</v>
      </c>
      <c r="D63" s="12" t="s">
        <v>102</v>
      </c>
      <c r="E63" s="11">
        <v>34967</v>
      </c>
      <c r="F63" s="52" t="s">
        <v>63</v>
      </c>
      <c r="G63" s="86">
        <v>38</v>
      </c>
      <c r="I63" s="52" t="s">
        <v>268</v>
      </c>
      <c r="K63" s="52" t="s">
        <v>135</v>
      </c>
      <c r="M63" s="52" t="s">
        <v>269</v>
      </c>
      <c r="O63" s="52" t="s">
        <v>140</v>
      </c>
    </row>
    <row r="64" spans="1:15" x14ac:dyDescent="0.25">
      <c r="A64" s="84">
        <v>63</v>
      </c>
      <c r="B64" s="85">
        <v>61</v>
      </c>
      <c r="C64" s="9" t="s">
        <v>103</v>
      </c>
      <c r="D64" s="55" t="s">
        <v>43</v>
      </c>
      <c r="E64" s="11">
        <v>37363</v>
      </c>
      <c r="F64" s="52" t="s">
        <v>63</v>
      </c>
      <c r="G64" s="86">
        <v>39</v>
      </c>
      <c r="I64" s="52" t="s">
        <v>268</v>
      </c>
      <c r="K64" s="52" t="s">
        <v>135</v>
      </c>
      <c r="M64" s="52" t="s">
        <v>269</v>
      </c>
      <c r="O64" s="52" t="s">
        <v>140</v>
      </c>
    </row>
    <row r="65" spans="1:17" x14ac:dyDescent="0.25">
      <c r="A65" s="84">
        <v>64</v>
      </c>
      <c r="B65" s="85">
        <v>62</v>
      </c>
      <c r="C65" s="49" t="s">
        <v>14</v>
      </c>
      <c r="D65" s="12" t="s">
        <v>104</v>
      </c>
      <c r="E65" s="11">
        <v>34750</v>
      </c>
      <c r="F65" s="52" t="s">
        <v>63</v>
      </c>
      <c r="G65" s="86">
        <v>40</v>
      </c>
      <c r="I65" s="52" t="s">
        <v>268</v>
      </c>
      <c r="K65" s="52" t="s">
        <v>135</v>
      </c>
      <c r="M65" s="52" t="s">
        <v>269</v>
      </c>
      <c r="O65" s="52" t="s">
        <v>140</v>
      </c>
    </row>
    <row r="66" spans="1:17" x14ac:dyDescent="0.25">
      <c r="A66" s="84">
        <v>65</v>
      </c>
      <c r="B66" s="85">
        <v>63</v>
      </c>
      <c r="C66" s="9" t="s">
        <v>151</v>
      </c>
      <c r="D66" s="55" t="s">
        <v>18</v>
      </c>
      <c r="E66" s="11"/>
      <c r="F66" s="52" t="s">
        <v>63</v>
      </c>
      <c r="G66" s="86">
        <v>41</v>
      </c>
      <c r="I66" s="52" t="s">
        <v>268</v>
      </c>
      <c r="K66" s="52" t="s">
        <v>135</v>
      </c>
      <c r="M66" s="52" t="s">
        <v>269</v>
      </c>
      <c r="O66" s="52" t="s">
        <v>140</v>
      </c>
    </row>
    <row r="67" spans="1:17" s="208" customFormat="1" x14ac:dyDescent="0.25">
      <c r="A67" s="204">
        <v>66</v>
      </c>
      <c r="B67" s="85">
        <v>64</v>
      </c>
      <c r="C67" s="205" t="s">
        <v>14</v>
      </c>
      <c r="D67" s="206" t="s">
        <v>34</v>
      </c>
      <c r="E67" s="207">
        <v>37502</v>
      </c>
      <c r="F67" s="208" t="s">
        <v>63</v>
      </c>
      <c r="G67" s="208">
        <v>42</v>
      </c>
      <c r="I67" s="208" t="s">
        <v>268</v>
      </c>
      <c r="K67" s="208" t="s">
        <v>135</v>
      </c>
      <c r="M67" s="208" t="s">
        <v>269</v>
      </c>
      <c r="O67" s="208" t="s">
        <v>140</v>
      </c>
    </row>
    <row r="68" spans="1:17" x14ac:dyDescent="0.25">
      <c r="A68" s="84">
        <v>46</v>
      </c>
      <c r="B68" s="85">
        <v>65</v>
      </c>
      <c r="C68" s="156" t="s">
        <v>131</v>
      </c>
      <c r="D68" s="173" t="s">
        <v>132</v>
      </c>
      <c r="E68" s="181">
        <v>36094</v>
      </c>
      <c r="F68" s="52" t="s">
        <v>71</v>
      </c>
      <c r="G68" s="86">
        <v>10</v>
      </c>
      <c r="I68" s="52" t="s">
        <v>141</v>
      </c>
      <c r="K68" s="52" t="s">
        <v>134</v>
      </c>
      <c r="M68" s="52" t="s">
        <v>270</v>
      </c>
      <c r="O68" s="52" t="s">
        <v>271</v>
      </c>
    </row>
    <row r="69" spans="1:17" x14ac:dyDescent="0.25">
      <c r="A69" s="84">
        <v>48</v>
      </c>
      <c r="B69" s="85">
        <v>66</v>
      </c>
      <c r="C69" s="156" t="s">
        <v>133</v>
      </c>
      <c r="D69" s="173" t="s">
        <v>152</v>
      </c>
      <c r="E69" s="182">
        <v>34146</v>
      </c>
      <c r="F69" s="54" t="s">
        <v>71</v>
      </c>
      <c r="G69" s="86">
        <v>11</v>
      </c>
      <c r="I69" s="52" t="s">
        <v>141</v>
      </c>
      <c r="K69" s="52" t="s">
        <v>134</v>
      </c>
      <c r="M69" s="52" t="s">
        <v>270</v>
      </c>
      <c r="O69" s="52" t="s">
        <v>271</v>
      </c>
    </row>
    <row r="70" spans="1:17" x14ac:dyDescent="0.25">
      <c r="A70" s="84">
        <v>67</v>
      </c>
      <c r="B70" s="85">
        <v>67</v>
      </c>
      <c r="C70" s="61" t="s">
        <v>153</v>
      </c>
      <c r="D70" s="64" t="s">
        <v>154</v>
      </c>
      <c r="E70" s="74">
        <v>30085</v>
      </c>
      <c r="F70" s="52" t="s">
        <v>224</v>
      </c>
      <c r="G70" s="86">
        <v>12</v>
      </c>
      <c r="I70" s="52" t="s">
        <v>145</v>
      </c>
      <c r="K70" s="52" t="s">
        <v>274</v>
      </c>
      <c r="M70" s="52" t="s">
        <v>275</v>
      </c>
      <c r="O70" s="52" t="s">
        <v>275</v>
      </c>
      <c r="Q70" s="52" t="s">
        <v>277</v>
      </c>
    </row>
    <row r="71" spans="1:17" x14ac:dyDescent="0.25">
      <c r="A71" s="84">
        <v>68</v>
      </c>
      <c r="B71" s="85">
        <v>68</v>
      </c>
      <c r="C71" s="143" t="s">
        <v>14</v>
      </c>
      <c r="D71" s="144" t="s">
        <v>72</v>
      </c>
      <c r="E71" s="145">
        <v>36334</v>
      </c>
      <c r="F71" s="52" t="s">
        <v>249</v>
      </c>
      <c r="G71" s="86"/>
      <c r="I71" s="52" t="s">
        <v>145</v>
      </c>
      <c r="K71" s="52" t="s">
        <v>274</v>
      </c>
      <c r="M71" s="52" t="s">
        <v>275</v>
      </c>
      <c r="O71" s="52" t="s">
        <v>275</v>
      </c>
      <c r="Q71" s="52" t="s">
        <v>277</v>
      </c>
    </row>
    <row r="72" spans="1:17" x14ac:dyDescent="0.25">
      <c r="A72" s="84">
        <v>69</v>
      </c>
      <c r="B72" s="85">
        <v>69</v>
      </c>
      <c r="C72" s="61" t="s">
        <v>155</v>
      </c>
      <c r="D72" s="67" t="s">
        <v>7</v>
      </c>
      <c r="E72" s="68">
        <v>37929</v>
      </c>
      <c r="F72" s="54" t="s">
        <v>224</v>
      </c>
      <c r="G72" s="86">
        <v>13</v>
      </c>
      <c r="I72" s="52" t="s">
        <v>145</v>
      </c>
      <c r="K72" s="52" t="s">
        <v>274</v>
      </c>
      <c r="M72" s="52" t="s">
        <v>275</v>
      </c>
      <c r="O72" s="52" t="s">
        <v>275</v>
      </c>
      <c r="Q72" s="52" t="s">
        <v>277</v>
      </c>
    </row>
    <row r="73" spans="1:17" x14ac:dyDescent="0.25">
      <c r="A73" s="84">
        <v>70</v>
      </c>
      <c r="B73" s="85">
        <v>70</v>
      </c>
      <c r="C73" s="146" t="s">
        <v>227</v>
      </c>
      <c r="D73" s="178" t="s">
        <v>107</v>
      </c>
      <c r="E73" s="148">
        <v>32236</v>
      </c>
      <c r="F73" s="52" t="s">
        <v>249</v>
      </c>
      <c r="G73" s="86"/>
      <c r="I73" s="52" t="s">
        <v>145</v>
      </c>
      <c r="K73" s="52" t="s">
        <v>274</v>
      </c>
      <c r="M73" s="52" t="s">
        <v>275</v>
      </c>
      <c r="O73" s="52" t="s">
        <v>275</v>
      </c>
      <c r="Q73" s="52" t="s">
        <v>277</v>
      </c>
    </row>
    <row r="74" spans="1:17" x14ac:dyDescent="0.25">
      <c r="A74" s="84">
        <v>71</v>
      </c>
      <c r="B74" s="85">
        <v>71</v>
      </c>
      <c r="C74" s="61" t="s">
        <v>156</v>
      </c>
      <c r="D74" s="60" t="s">
        <v>7</v>
      </c>
      <c r="E74" s="75">
        <v>33160</v>
      </c>
      <c r="F74" s="52" t="s">
        <v>224</v>
      </c>
      <c r="G74" s="86">
        <v>14</v>
      </c>
      <c r="I74" s="52" t="s">
        <v>145</v>
      </c>
      <c r="K74" s="52" t="s">
        <v>274</v>
      </c>
      <c r="M74" s="52" t="s">
        <v>275</v>
      </c>
      <c r="O74" s="52" t="s">
        <v>275</v>
      </c>
      <c r="Q74" s="52" t="s">
        <v>277</v>
      </c>
    </row>
    <row r="75" spans="1:17" x14ac:dyDescent="0.25">
      <c r="A75" s="84">
        <v>72</v>
      </c>
      <c r="B75" s="85">
        <v>72</v>
      </c>
      <c r="C75" s="143" t="s">
        <v>228</v>
      </c>
      <c r="D75" s="149" t="s">
        <v>229</v>
      </c>
      <c r="E75" s="145">
        <v>37701</v>
      </c>
      <c r="F75" s="52" t="s">
        <v>249</v>
      </c>
      <c r="G75" s="86"/>
      <c r="I75" s="52" t="s">
        <v>145</v>
      </c>
      <c r="K75" s="52" t="s">
        <v>274</v>
      </c>
      <c r="M75" s="52" t="s">
        <v>275</v>
      </c>
      <c r="O75" s="52" t="s">
        <v>275</v>
      </c>
      <c r="Q75" s="52" t="s">
        <v>277</v>
      </c>
    </row>
    <row r="76" spans="1:17" x14ac:dyDescent="0.25">
      <c r="A76" s="84">
        <v>73</v>
      </c>
      <c r="B76" s="85">
        <v>73</v>
      </c>
      <c r="C76" s="61" t="s">
        <v>157</v>
      </c>
      <c r="D76" s="62" t="s">
        <v>7</v>
      </c>
      <c r="E76" s="63">
        <v>36042</v>
      </c>
      <c r="F76" s="54" t="s">
        <v>224</v>
      </c>
      <c r="G76" s="86">
        <v>15</v>
      </c>
      <c r="I76" s="52" t="s">
        <v>145</v>
      </c>
      <c r="K76" s="52" t="s">
        <v>274</v>
      </c>
      <c r="M76" s="52" t="s">
        <v>275</v>
      </c>
      <c r="O76" s="52" t="s">
        <v>275</v>
      </c>
      <c r="Q76" s="52" t="s">
        <v>277</v>
      </c>
    </row>
    <row r="77" spans="1:17" x14ac:dyDescent="0.25">
      <c r="A77" s="84">
        <v>74</v>
      </c>
      <c r="B77" s="85">
        <v>74</v>
      </c>
      <c r="C77" s="143" t="s">
        <v>230</v>
      </c>
      <c r="D77" s="150" t="s">
        <v>21</v>
      </c>
      <c r="E77" s="145">
        <v>28629</v>
      </c>
      <c r="F77" s="52" t="s">
        <v>249</v>
      </c>
      <c r="G77" s="86"/>
      <c r="I77" s="52" t="s">
        <v>145</v>
      </c>
      <c r="K77" s="52" t="s">
        <v>274</v>
      </c>
      <c r="M77" s="52" t="s">
        <v>275</v>
      </c>
      <c r="O77" s="52" t="s">
        <v>275</v>
      </c>
      <c r="Q77" s="52" t="s">
        <v>277</v>
      </c>
    </row>
    <row r="78" spans="1:17" x14ac:dyDescent="0.25">
      <c r="A78" s="84">
        <v>75</v>
      </c>
      <c r="B78" s="85">
        <v>75</v>
      </c>
      <c r="C78" s="7" t="s">
        <v>158</v>
      </c>
      <c r="D78" s="69" t="s">
        <v>8</v>
      </c>
      <c r="E78" s="74">
        <v>36876</v>
      </c>
      <c r="F78" s="52" t="s">
        <v>224</v>
      </c>
      <c r="G78" s="86">
        <v>16</v>
      </c>
      <c r="I78" s="52" t="s">
        <v>145</v>
      </c>
      <c r="K78" s="52" t="s">
        <v>274</v>
      </c>
      <c r="M78" s="52" t="s">
        <v>275</v>
      </c>
      <c r="O78" s="52" t="s">
        <v>275</v>
      </c>
      <c r="Q78" s="52" t="s">
        <v>277</v>
      </c>
    </row>
    <row r="79" spans="1:17" x14ac:dyDescent="0.25">
      <c r="A79" s="84">
        <v>76</v>
      </c>
      <c r="B79" s="85">
        <v>76</v>
      </c>
      <c r="C79" s="143" t="s">
        <v>231</v>
      </c>
      <c r="D79" s="150" t="s">
        <v>21</v>
      </c>
      <c r="E79" s="145">
        <v>35668</v>
      </c>
      <c r="F79" s="52" t="s">
        <v>249</v>
      </c>
      <c r="G79" s="86"/>
      <c r="I79" s="52" t="s">
        <v>145</v>
      </c>
      <c r="K79" s="52" t="s">
        <v>274</v>
      </c>
      <c r="M79" s="52" t="s">
        <v>275</v>
      </c>
      <c r="O79" s="52" t="s">
        <v>275</v>
      </c>
      <c r="Q79" s="52" t="s">
        <v>277</v>
      </c>
    </row>
    <row r="80" spans="1:17" x14ac:dyDescent="0.25">
      <c r="A80" s="84">
        <v>77</v>
      </c>
      <c r="B80" s="85">
        <v>77</v>
      </c>
      <c r="C80" s="61" t="s">
        <v>14</v>
      </c>
      <c r="D80" s="62" t="s">
        <v>159</v>
      </c>
      <c r="E80" s="68">
        <v>37508</v>
      </c>
      <c r="F80" s="54" t="s">
        <v>224</v>
      </c>
      <c r="G80" s="86">
        <v>17</v>
      </c>
      <c r="I80" s="52" t="s">
        <v>145</v>
      </c>
      <c r="K80" s="52" t="s">
        <v>274</v>
      </c>
      <c r="M80" s="52" t="s">
        <v>275</v>
      </c>
      <c r="O80" s="52" t="s">
        <v>275</v>
      </c>
      <c r="Q80" s="52" t="s">
        <v>277</v>
      </c>
    </row>
    <row r="81" spans="1:17" x14ac:dyDescent="0.25">
      <c r="A81" s="84">
        <v>78</v>
      </c>
      <c r="B81" s="85">
        <v>78</v>
      </c>
      <c r="C81" s="164" t="s">
        <v>232</v>
      </c>
      <c r="D81" s="177" t="s">
        <v>21</v>
      </c>
      <c r="E81" s="152">
        <v>35579</v>
      </c>
      <c r="F81" s="52" t="s">
        <v>249</v>
      </c>
      <c r="G81" s="86"/>
      <c r="I81" s="52" t="s">
        <v>145</v>
      </c>
      <c r="K81" s="52" t="s">
        <v>274</v>
      </c>
      <c r="M81" s="52" t="s">
        <v>275</v>
      </c>
      <c r="O81" s="52" t="s">
        <v>275</v>
      </c>
      <c r="Q81" s="52" t="s">
        <v>277</v>
      </c>
    </row>
    <row r="82" spans="1:17" x14ac:dyDescent="0.25">
      <c r="A82" s="84">
        <v>79</v>
      </c>
      <c r="B82" s="85">
        <v>79</v>
      </c>
      <c r="C82" s="61" t="s">
        <v>83</v>
      </c>
      <c r="D82" s="60" t="s">
        <v>160</v>
      </c>
      <c r="E82" s="75">
        <v>35297</v>
      </c>
      <c r="F82" s="52" t="s">
        <v>224</v>
      </c>
      <c r="G82" s="86">
        <v>18</v>
      </c>
      <c r="I82" s="52" t="s">
        <v>145</v>
      </c>
      <c r="K82" s="52" t="s">
        <v>274</v>
      </c>
      <c r="M82" s="52" t="s">
        <v>275</v>
      </c>
      <c r="O82" s="52" t="s">
        <v>275</v>
      </c>
      <c r="Q82" s="52" t="s">
        <v>277</v>
      </c>
    </row>
    <row r="83" spans="1:17" x14ac:dyDescent="0.25">
      <c r="A83" s="84">
        <v>80</v>
      </c>
      <c r="B83" s="85">
        <v>80</v>
      </c>
      <c r="C83" s="151" t="s">
        <v>223</v>
      </c>
      <c r="D83" s="180" t="s">
        <v>28</v>
      </c>
      <c r="E83" s="152">
        <v>36379</v>
      </c>
      <c r="F83" s="52" t="s">
        <v>249</v>
      </c>
      <c r="G83" s="86"/>
      <c r="I83" s="52" t="s">
        <v>145</v>
      </c>
      <c r="K83" s="52" t="s">
        <v>274</v>
      </c>
      <c r="M83" s="52" t="s">
        <v>275</v>
      </c>
      <c r="O83" s="52" t="s">
        <v>275</v>
      </c>
      <c r="Q83" s="52" t="s">
        <v>277</v>
      </c>
    </row>
    <row r="84" spans="1:17" x14ac:dyDescent="0.25">
      <c r="A84" s="84">
        <v>81</v>
      </c>
      <c r="B84" s="85">
        <v>81</v>
      </c>
      <c r="C84" s="66" t="s">
        <v>161</v>
      </c>
      <c r="D84" s="62" t="s">
        <v>162</v>
      </c>
      <c r="E84" s="63">
        <v>36048</v>
      </c>
      <c r="F84" s="54" t="s">
        <v>224</v>
      </c>
      <c r="G84" s="86">
        <v>19</v>
      </c>
      <c r="I84" s="52" t="s">
        <v>145</v>
      </c>
      <c r="K84" s="52" t="s">
        <v>274</v>
      </c>
      <c r="M84" s="52" t="s">
        <v>275</v>
      </c>
      <c r="O84" s="52" t="s">
        <v>275</v>
      </c>
      <c r="Q84" s="52" t="s">
        <v>277</v>
      </c>
    </row>
    <row r="85" spans="1:17" x14ac:dyDescent="0.25">
      <c r="A85" s="84">
        <v>82</v>
      </c>
      <c r="B85" s="85">
        <v>82</v>
      </c>
      <c r="C85" s="143" t="s">
        <v>233</v>
      </c>
      <c r="D85" s="144" t="s">
        <v>28</v>
      </c>
      <c r="E85" s="145">
        <v>36702</v>
      </c>
      <c r="F85" s="52" t="s">
        <v>249</v>
      </c>
      <c r="G85" s="86"/>
      <c r="I85" s="52" t="s">
        <v>145</v>
      </c>
      <c r="K85" s="52" t="s">
        <v>274</v>
      </c>
      <c r="M85" s="52" t="s">
        <v>275</v>
      </c>
      <c r="O85" s="52" t="s">
        <v>275</v>
      </c>
      <c r="Q85" s="52" t="s">
        <v>277</v>
      </c>
    </row>
    <row r="86" spans="1:17" x14ac:dyDescent="0.25">
      <c r="A86" s="84">
        <v>83</v>
      </c>
      <c r="B86" s="85">
        <v>83</v>
      </c>
      <c r="C86" s="70" t="s">
        <v>163</v>
      </c>
      <c r="D86" s="67" t="s">
        <v>164</v>
      </c>
      <c r="E86" s="73">
        <v>36309</v>
      </c>
      <c r="F86" s="52" t="s">
        <v>224</v>
      </c>
      <c r="G86" s="86">
        <v>20</v>
      </c>
      <c r="I86" s="52" t="s">
        <v>145</v>
      </c>
      <c r="K86" s="52" t="s">
        <v>274</v>
      </c>
      <c r="M86" s="52" t="s">
        <v>275</v>
      </c>
      <c r="O86" s="52" t="s">
        <v>275</v>
      </c>
      <c r="Q86" s="52" t="s">
        <v>277</v>
      </c>
    </row>
    <row r="87" spans="1:17" x14ac:dyDescent="0.25">
      <c r="A87" s="84">
        <v>84</v>
      </c>
      <c r="B87" s="85">
        <v>84</v>
      </c>
      <c r="C87" s="143" t="s">
        <v>225</v>
      </c>
      <c r="D87" s="149" t="s">
        <v>226</v>
      </c>
      <c r="E87" s="145">
        <v>29990</v>
      </c>
      <c r="F87" s="52" t="s">
        <v>249</v>
      </c>
      <c r="G87" s="86"/>
      <c r="I87" s="52" t="s">
        <v>145</v>
      </c>
      <c r="K87" s="52" t="s">
        <v>274</v>
      </c>
      <c r="M87" s="52" t="s">
        <v>275</v>
      </c>
      <c r="O87" s="52" t="s">
        <v>275</v>
      </c>
      <c r="Q87" s="52" t="s">
        <v>277</v>
      </c>
    </row>
    <row r="88" spans="1:17" x14ac:dyDescent="0.25">
      <c r="A88" s="84">
        <v>85</v>
      </c>
      <c r="B88" s="85">
        <v>85</v>
      </c>
      <c r="C88" s="66" t="s">
        <v>14</v>
      </c>
      <c r="D88" s="62" t="s">
        <v>165</v>
      </c>
      <c r="E88" s="63">
        <v>37797</v>
      </c>
      <c r="F88" s="54" t="s">
        <v>224</v>
      </c>
      <c r="G88" s="86">
        <v>21</v>
      </c>
      <c r="I88" s="52" t="s">
        <v>145</v>
      </c>
      <c r="K88" s="52" t="s">
        <v>274</v>
      </c>
      <c r="M88" s="52" t="s">
        <v>275</v>
      </c>
      <c r="O88" s="52" t="s">
        <v>275</v>
      </c>
      <c r="Q88" s="52" t="s">
        <v>277</v>
      </c>
    </row>
    <row r="89" spans="1:17" x14ac:dyDescent="0.25">
      <c r="A89" s="84">
        <v>86</v>
      </c>
      <c r="B89" s="85">
        <v>86</v>
      </c>
      <c r="C89" s="164" t="s">
        <v>14</v>
      </c>
      <c r="D89" s="176" t="s">
        <v>84</v>
      </c>
      <c r="E89" s="145">
        <v>37688</v>
      </c>
      <c r="F89" s="52" t="s">
        <v>249</v>
      </c>
      <c r="G89" s="86"/>
      <c r="I89" s="52" t="s">
        <v>145</v>
      </c>
      <c r="K89" s="52" t="s">
        <v>274</v>
      </c>
      <c r="M89" s="52" t="s">
        <v>275</v>
      </c>
      <c r="O89" s="52" t="s">
        <v>275</v>
      </c>
      <c r="Q89" s="52" t="s">
        <v>277</v>
      </c>
    </row>
    <row r="90" spans="1:17" x14ac:dyDescent="0.25">
      <c r="A90" s="84">
        <v>87</v>
      </c>
      <c r="B90" s="85">
        <v>87</v>
      </c>
      <c r="C90" s="61" t="s">
        <v>59</v>
      </c>
      <c r="D90" s="64" t="s">
        <v>165</v>
      </c>
      <c r="E90" s="73">
        <v>30337</v>
      </c>
      <c r="F90" s="52" t="s">
        <v>224</v>
      </c>
      <c r="G90" s="86">
        <v>22</v>
      </c>
      <c r="I90" s="52" t="s">
        <v>145</v>
      </c>
      <c r="K90" s="52" t="s">
        <v>274</v>
      </c>
      <c r="M90" s="52" t="s">
        <v>275</v>
      </c>
      <c r="O90" s="52" t="s">
        <v>275</v>
      </c>
      <c r="Q90" s="52" t="s">
        <v>277</v>
      </c>
    </row>
    <row r="91" spans="1:17" x14ac:dyDescent="0.25">
      <c r="A91" s="84">
        <v>88</v>
      </c>
      <c r="B91" s="85">
        <v>88</v>
      </c>
      <c r="C91" s="164" t="s">
        <v>26</v>
      </c>
      <c r="D91" s="177" t="s">
        <v>32</v>
      </c>
      <c r="E91" s="145">
        <v>36800</v>
      </c>
      <c r="F91" s="52" t="s">
        <v>249</v>
      </c>
      <c r="G91" s="86"/>
      <c r="I91" s="52" t="s">
        <v>145</v>
      </c>
      <c r="K91" s="52" t="s">
        <v>274</v>
      </c>
      <c r="M91" s="52" t="s">
        <v>275</v>
      </c>
      <c r="O91" s="52" t="s">
        <v>275</v>
      </c>
      <c r="Q91" s="52" t="s">
        <v>277</v>
      </c>
    </row>
    <row r="92" spans="1:17" x14ac:dyDescent="0.25">
      <c r="A92" s="84">
        <v>89</v>
      </c>
      <c r="B92" s="85">
        <v>89</v>
      </c>
      <c r="C92" s="59" t="s">
        <v>166</v>
      </c>
      <c r="D92" s="62" t="s">
        <v>167</v>
      </c>
      <c r="E92" s="63">
        <v>37911</v>
      </c>
      <c r="F92" s="54" t="s">
        <v>224</v>
      </c>
      <c r="G92" s="86">
        <v>23</v>
      </c>
      <c r="I92" s="52" t="s">
        <v>145</v>
      </c>
      <c r="K92" s="52" t="s">
        <v>274</v>
      </c>
      <c r="M92" s="52" t="s">
        <v>275</v>
      </c>
      <c r="O92" s="52" t="s">
        <v>275</v>
      </c>
      <c r="Q92" s="52" t="s">
        <v>277</v>
      </c>
    </row>
    <row r="93" spans="1:17" x14ac:dyDescent="0.25">
      <c r="A93" s="84">
        <v>90</v>
      </c>
      <c r="B93" s="85">
        <v>90</v>
      </c>
      <c r="C93" s="169" t="s">
        <v>234</v>
      </c>
      <c r="D93" s="178" t="s">
        <v>74</v>
      </c>
      <c r="E93" s="148">
        <v>36027</v>
      </c>
      <c r="F93" s="52" t="s">
        <v>249</v>
      </c>
      <c r="G93" s="86"/>
      <c r="I93" s="52" t="s">
        <v>145</v>
      </c>
      <c r="K93" s="52" t="s">
        <v>274</v>
      </c>
      <c r="M93" s="52" t="s">
        <v>275</v>
      </c>
      <c r="O93" s="52" t="s">
        <v>275</v>
      </c>
      <c r="Q93" s="52" t="s">
        <v>277</v>
      </c>
    </row>
    <row r="94" spans="1:17" x14ac:dyDescent="0.25">
      <c r="A94" s="84">
        <v>91</v>
      </c>
      <c r="B94" s="85">
        <v>91</v>
      </c>
      <c r="C94" s="70" t="s">
        <v>22</v>
      </c>
      <c r="D94" s="62" t="s">
        <v>168</v>
      </c>
      <c r="E94" s="73">
        <v>37688</v>
      </c>
      <c r="F94" s="52" t="s">
        <v>224</v>
      </c>
      <c r="G94" s="86">
        <v>24</v>
      </c>
      <c r="I94" s="52" t="s">
        <v>145</v>
      </c>
      <c r="K94" s="52" t="s">
        <v>274</v>
      </c>
      <c r="M94" s="52" t="s">
        <v>275</v>
      </c>
      <c r="O94" s="52" t="s">
        <v>275</v>
      </c>
      <c r="Q94" s="52" t="s">
        <v>277</v>
      </c>
    </row>
    <row r="95" spans="1:17" x14ac:dyDescent="0.25">
      <c r="A95" s="84">
        <v>92</v>
      </c>
      <c r="B95" s="85">
        <v>92</v>
      </c>
      <c r="C95" s="164" t="s">
        <v>73</v>
      </c>
      <c r="D95" s="176" t="s">
        <v>235</v>
      </c>
      <c r="E95" s="152">
        <v>36064</v>
      </c>
      <c r="F95" s="52" t="s">
        <v>249</v>
      </c>
      <c r="G95" s="86"/>
      <c r="I95" s="52" t="s">
        <v>145</v>
      </c>
      <c r="K95" s="52" t="s">
        <v>274</v>
      </c>
      <c r="M95" s="52" t="s">
        <v>275</v>
      </c>
      <c r="O95" s="52" t="s">
        <v>275</v>
      </c>
      <c r="Q95" s="52" t="s">
        <v>277</v>
      </c>
    </row>
    <row r="96" spans="1:17" x14ac:dyDescent="0.25">
      <c r="A96" s="84">
        <v>93</v>
      </c>
      <c r="B96" s="85">
        <v>93</v>
      </c>
      <c r="C96" s="66" t="s">
        <v>169</v>
      </c>
      <c r="D96" s="62" t="s">
        <v>21</v>
      </c>
      <c r="E96" s="63">
        <v>34807</v>
      </c>
      <c r="F96" s="54" t="s">
        <v>224</v>
      </c>
      <c r="G96" s="86">
        <v>25</v>
      </c>
      <c r="I96" s="52" t="s">
        <v>145</v>
      </c>
      <c r="K96" s="52" t="s">
        <v>274</v>
      </c>
      <c r="M96" s="52" t="s">
        <v>275</v>
      </c>
      <c r="O96" s="52" t="s">
        <v>275</v>
      </c>
      <c r="Q96" s="52" t="s">
        <v>277</v>
      </c>
    </row>
    <row r="97" spans="1:17" x14ac:dyDescent="0.25">
      <c r="A97" s="84">
        <v>94</v>
      </c>
      <c r="B97" s="85">
        <v>94</v>
      </c>
      <c r="C97" s="143" t="s">
        <v>20</v>
      </c>
      <c r="D97" s="144" t="s">
        <v>30</v>
      </c>
      <c r="E97" s="145">
        <v>36042</v>
      </c>
      <c r="F97" s="52" t="s">
        <v>249</v>
      </c>
      <c r="G97" s="86"/>
      <c r="I97" s="52" t="s">
        <v>145</v>
      </c>
      <c r="K97" s="52" t="s">
        <v>274</v>
      </c>
      <c r="M97" s="52" t="s">
        <v>275</v>
      </c>
      <c r="O97" s="52" t="s">
        <v>275</v>
      </c>
      <c r="Q97" s="52" t="s">
        <v>277</v>
      </c>
    </row>
    <row r="98" spans="1:17" x14ac:dyDescent="0.25">
      <c r="A98" s="84">
        <v>95</v>
      </c>
      <c r="B98" s="85">
        <v>95</v>
      </c>
      <c r="C98" s="66" t="s">
        <v>170</v>
      </c>
      <c r="D98" s="62" t="s">
        <v>171</v>
      </c>
      <c r="E98" s="73">
        <v>37896</v>
      </c>
      <c r="F98" s="52" t="s">
        <v>224</v>
      </c>
      <c r="G98" s="86">
        <v>26</v>
      </c>
      <c r="I98" s="52" t="s">
        <v>145</v>
      </c>
      <c r="K98" s="52" t="s">
        <v>274</v>
      </c>
      <c r="M98" s="52" t="s">
        <v>275</v>
      </c>
      <c r="O98" s="52" t="s">
        <v>275</v>
      </c>
      <c r="Q98" s="52" t="s">
        <v>277</v>
      </c>
    </row>
    <row r="99" spans="1:17" x14ac:dyDescent="0.25">
      <c r="A99" s="84">
        <v>96</v>
      </c>
      <c r="B99" s="85">
        <v>96</v>
      </c>
      <c r="C99" s="143" t="s">
        <v>14</v>
      </c>
      <c r="D99" s="144" t="s">
        <v>30</v>
      </c>
      <c r="E99" s="145">
        <v>36202</v>
      </c>
      <c r="F99" s="52" t="s">
        <v>249</v>
      </c>
      <c r="G99" s="86"/>
      <c r="I99" s="52" t="s">
        <v>145</v>
      </c>
      <c r="K99" s="52" t="s">
        <v>274</v>
      </c>
      <c r="M99" s="52" t="s">
        <v>275</v>
      </c>
      <c r="O99" s="52" t="s">
        <v>275</v>
      </c>
      <c r="Q99" s="52" t="s">
        <v>277</v>
      </c>
    </row>
    <row r="100" spans="1:17" x14ac:dyDescent="0.25">
      <c r="A100" s="84">
        <v>97</v>
      </c>
      <c r="B100" s="85">
        <v>97</v>
      </c>
      <c r="C100" s="70" t="s">
        <v>14</v>
      </c>
      <c r="D100" s="62" t="s">
        <v>25</v>
      </c>
      <c r="E100" s="63">
        <v>36855</v>
      </c>
      <c r="F100" s="54" t="s">
        <v>224</v>
      </c>
      <c r="G100" s="86">
        <v>27</v>
      </c>
      <c r="I100" s="52" t="s">
        <v>145</v>
      </c>
      <c r="K100" s="52" t="s">
        <v>274</v>
      </c>
      <c r="M100" s="52" t="s">
        <v>275</v>
      </c>
      <c r="O100" s="52" t="s">
        <v>275</v>
      </c>
      <c r="Q100" s="52" t="s">
        <v>277</v>
      </c>
    </row>
    <row r="101" spans="1:17" x14ac:dyDescent="0.25">
      <c r="A101" s="84">
        <v>98</v>
      </c>
      <c r="B101" s="85">
        <v>98</v>
      </c>
      <c r="C101" s="146" t="s">
        <v>236</v>
      </c>
      <c r="D101" s="147" t="s">
        <v>237</v>
      </c>
      <c r="E101" s="148">
        <v>36778</v>
      </c>
      <c r="F101" s="52" t="s">
        <v>249</v>
      </c>
      <c r="G101" s="86"/>
      <c r="I101" s="52" t="s">
        <v>145</v>
      </c>
      <c r="K101" s="52" t="s">
        <v>274</v>
      </c>
      <c r="M101" s="52" t="s">
        <v>275</v>
      </c>
      <c r="O101" s="52" t="s">
        <v>275</v>
      </c>
      <c r="Q101" s="52" t="s">
        <v>277</v>
      </c>
    </row>
    <row r="102" spans="1:17" x14ac:dyDescent="0.25">
      <c r="A102" s="84">
        <v>99</v>
      </c>
      <c r="B102" s="85">
        <v>99</v>
      </c>
      <c r="C102" s="66" t="s">
        <v>11</v>
      </c>
      <c r="D102" s="62" t="s">
        <v>25</v>
      </c>
      <c r="E102" s="73">
        <v>36445</v>
      </c>
      <c r="F102" s="52" t="s">
        <v>224</v>
      </c>
      <c r="G102" s="86">
        <v>28</v>
      </c>
      <c r="I102" s="52" t="s">
        <v>145</v>
      </c>
      <c r="K102" s="52" t="s">
        <v>274</v>
      </c>
      <c r="M102" s="52" t="s">
        <v>275</v>
      </c>
      <c r="O102" s="52" t="s">
        <v>275</v>
      </c>
      <c r="Q102" s="52" t="s">
        <v>277</v>
      </c>
    </row>
    <row r="103" spans="1:17" x14ac:dyDescent="0.25">
      <c r="A103" s="84">
        <v>100</v>
      </c>
      <c r="B103" s="85">
        <v>100</v>
      </c>
      <c r="C103" s="146" t="s">
        <v>116</v>
      </c>
      <c r="D103" s="147" t="s">
        <v>66</v>
      </c>
      <c r="E103" s="148">
        <v>36837</v>
      </c>
      <c r="F103" s="52" t="s">
        <v>249</v>
      </c>
      <c r="G103" s="86"/>
      <c r="I103" s="52" t="s">
        <v>145</v>
      </c>
      <c r="K103" s="52" t="s">
        <v>274</v>
      </c>
      <c r="M103" s="52" t="s">
        <v>275</v>
      </c>
      <c r="O103" s="52" t="s">
        <v>275</v>
      </c>
      <c r="Q103" s="52" t="s">
        <v>277</v>
      </c>
    </row>
    <row r="104" spans="1:17" x14ac:dyDescent="0.25">
      <c r="A104" s="84">
        <v>101</v>
      </c>
      <c r="B104" s="85">
        <v>101</v>
      </c>
      <c r="C104" s="61" t="s">
        <v>14</v>
      </c>
      <c r="D104" s="62" t="s">
        <v>172</v>
      </c>
      <c r="E104" s="63">
        <v>37075</v>
      </c>
      <c r="F104" s="54" t="s">
        <v>224</v>
      </c>
      <c r="G104" s="86">
        <v>29</v>
      </c>
      <c r="I104" s="52" t="s">
        <v>145</v>
      </c>
      <c r="K104" s="52" t="s">
        <v>274</v>
      </c>
      <c r="M104" s="52" t="s">
        <v>275</v>
      </c>
      <c r="O104" s="52" t="s">
        <v>275</v>
      </c>
      <c r="Q104" s="52" t="s">
        <v>277</v>
      </c>
    </row>
    <row r="105" spans="1:17" x14ac:dyDescent="0.25">
      <c r="A105" s="84">
        <v>102</v>
      </c>
      <c r="B105" s="85">
        <v>102</v>
      </c>
      <c r="C105" s="143" t="s">
        <v>238</v>
      </c>
      <c r="D105" s="176" t="s">
        <v>239</v>
      </c>
      <c r="E105" s="152">
        <v>32421</v>
      </c>
      <c r="F105" s="52" t="s">
        <v>249</v>
      </c>
      <c r="G105" s="86"/>
      <c r="I105" s="52" t="s">
        <v>145</v>
      </c>
      <c r="K105" s="52" t="s">
        <v>274</v>
      </c>
      <c r="M105" s="52" t="s">
        <v>275</v>
      </c>
      <c r="O105" s="52" t="s">
        <v>275</v>
      </c>
      <c r="Q105" s="52" t="s">
        <v>277</v>
      </c>
    </row>
    <row r="106" spans="1:17" x14ac:dyDescent="0.25">
      <c r="A106" s="84">
        <v>103</v>
      </c>
      <c r="B106" s="85">
        <v>103</v>
      </c>
      <c r="C106" s="61" t="s">
        <v>14</v>
      </c>
      <c r="D106" s="60" t="s">
        <v>172</v>
      </c>
      <c r="E106" s="76">
        <v>37950</v>
      </c>
      <c r="F106" s="52" t="s">
        <v>224</v>
      </c>
      <c r="G106" s="86">
        <v>30</v>
      </c>
      <c r="I106" s="52" t="s">
        <v>145</v>
      </c>
      <c r="K106" s="52" t="s">
        <v>274</v>
      </c>
      <c r="M106" s="52" t="s">
        <v>275</v>
      </c>
      <c r="O106" s="52" t="s">
        <v>275</v>
      </c>
      <c r="Q106" s="52" t="s">
        <v>277</v>
      </c>
    </row>
    <row r="107" spans="1:17" x14ac:dyDescent="0.25">
      <c r="A107" s="84">
        <v>104</v>
      </c>
      <c r="B107" s="85">
        <v>104</v>
      </c>
      <c r="C107" s="160" t="s">
        <v>240</v>
      </c>
      <c r="D107" s="175" t="s">
        <v>241</v>
      </c>
      <c r="E107" s="148">
        <v>37956</v>
      </c>
      <c r="F107" s="52" t="s">
        <v>249</v>
      </c>
      <c r="G107" s="86"/>
      <c r="I107" s="52" t="s">
        <v>145</v>
      </c>
      <c r="K107" s="52" t="s">
        <v>274</v>
      </c>
      <c r="M107" s="52" t="s">
        <v>275</v>
      </c>
      <c r="O107" s="52" t="s">
        <v>275</v>
      </c>
      <c r="Q107" s="52" t="s">
        <v>277</v>
      </c>
    </row>
    <row r="108" spans="1:17" x14ac:dyDescent="0.25">
      <c r="A108" s="84">
        <v>105</v>
      </c>
      <c r="B108" s="85">
        <v>105</v>
      </c>
      <c r="C108" s="66" t="s">
        <v>173</v>
      </c>
      <c r="D108" s="62" t="s">
        <v>174</v>
      </c>
      <c r="E108" s="63">
        <v>36123</v>
      </c>
      <c r="F108" s="54" t="s">
        <v>224</v>
      </c>
      <c r="G108" s="86">
        <v>31</v>
      </c>
      <c r="I108" s="52" t="s">
        <v>145</v>
      </c>
      <c r="K108" s="52" t="s">
        <v>274</v>
      </c>
      <c r="M108" s="52" t="s">
        <v>275</v>
      </c>
      <c r="O108" s="52" t="s">
        <v>275</v>
      </c>
      <c r="Q108" s="52" t="s">
        <v>277</v>
      </c>
    </row>
    <row r="109" spans="1:17" x14ac:dyDescent="0.25">
      <c r="A109" s="84">
        <v>106</v>
      </c>
      <c r="B109" s="85">
        <v>106</v>
      </c>
      <c r="C109" s="153" t="s">
        <v>242</v>
      </c>
      <c r="D109" s="149" t="s">
        <v>243</v>
      </c>
      <c r="E109" s="145">
        <v>36585</v>
      </c>
      <c r="F109" s="52" t="s">
        <v>249</v>
      </c>
      <c r="G109" s="86"/>
      <c r="I109" s="52" t="s">
        <v>145</v>
      </c>
      <c r="K109" s="52" t="s">
        <v>274</v>
      </c>
      <c r="M109" s="52" t="s">
        <v>275</v>
      </c>
      <c r="O109" s="52" t="s">
        <v>275</v>
      </c>
      <c r="Q109" s="52" t="s">
        <v>277</v>
      </c>
    </row>
    <row r="110" spans="1:17" x14ac:dyDescent="0.25">
      <c r="A110" s="84">
        <v>107</v>
      </c>
      <c r="B110" s="85">
        <v>107</v>
      </c>
      <c r="C110" s="70" t="s">
        <v>14</v>
      </c>
      <c r="D110" s="67" t="s">
        <v>84</v>
      </c>
      <c r="E110" s="76">
        <v>37282</v>
      </c>
      <c r="F110" s="52" t="s">
        <v>224</v>
      </c>
      <c r="G110" s="86">
        <v>32</v>
      </c>
      <c r="I110" s="52" t="s">
        <v>145</v>
      </c>
      <c r="K110" s="52" t="s">
        <v>274</v>
      </c>
      <c r="M110" s="52" t="s">
        <v>275</v>
      </c>
      <c r="O110" s="52" t="s">
        <v>275</v>
      </c>
      <c r="Q110" s="52" t="s">
        <v>277</v>
      </c>
    </row>
    <row r="111" spans="1:17" x14ac:dyDescent="0.25">
      <c r="A111" s="84">
        <v>108</v>
      </c>
      <c r="B111" s="85">
        <v>108</v>
      </c>
      <c r="C111" s="143" t="s">
        <v>244</v>
      </c>
      <c r="D111" s="177" t="s">
        <v>245</v>
      </c>
      <c r="E111" s="152">
        <v>35189</v>
      </c>
      <c r="F111" s="52" t="s">
        <v>249</v>
      </c>
      <c r="G111" s="86"/>
      <c r="I111" s="52" t="s">
        <v>145</v>
      </c>
      <c r="K111" s="52" t="s">
        <v>274</v>
      </c>
      <c r="M111" s="52" t="s">
        <v>275</v>
      </c>
      <c r="O111" s="52" t="s">
        <v>275</v>
      </c>
      <c r="Q111" s="52" t="s">
        <v>277</v>
      </c>
    </row>
    <row r="112" spans="1:17" x14ac:dyDescent="0.25">
      <c r="A112" s="84">
        <v>109</v>
      </c>
      <c r="B112" s="85">
        <v>109</v>
      </c>
      <c r="C112" s="66" t="s">
        <v>14</v>
      </c>
      <c r="D112" s="62" t="s">
        <v>84</v>
      </c>
      <c r="E112" s="63">
        <v>36869</v>
      </c>
      <c r="F112" s="54" t="s">
        <v>224</v>
      </c>
      <c r="G112" s="86">
        <v>33</v>
      </c>
      <c r="I112" s="52" t="s">
        <v>145</v>
      </c>
      <c r="K112" s="52" t="s">
        <v>274</v>
      </c>
      <c r="M112" s="52" t="s">
        <v>275</v>
      </c>
      <c r="O112" s="52" t="s">
        <v>275</v>
      </c>
      <c r="Q112" s="52" t="s">
        <v>277</v>
      </c>
    </row>
    <row r="113" spans="1:17" x14ac:dyDescent="0.25">
      <c r="A113" s="84">
        <v>110</v>
      </c>
      <c r="B113" s="85">
        <v>110</v>
      </c>
      <c r="C113" s="143" t="s">
        <v>26</v>
      </c>
      <c r="D113" s="176" t="s">
        <v>246</v>
      </c>
      <c r="E113" s="152">
        <v>36445</v>
      </c>
      <c r="F113" s="52" t="s">
        <v>249</v>
      </c>
      <c r="G113" s="86"/>
      <c r="I113" s="52" t="s">
        <v>145</v>
      </c>
      <c r="K113" s="52" t="s">
        <v>274</v>
      </c>
      <c r="M113" s="52" t="s">
        <v>275</v>
      </c>
      <c r="O113" s="52" t="s">
        <v>275</v>
      </c>
      <c r="Q113" s="52" t="s">
        <v>277</v>
      </c>
    </row>
    <row r="114" spans="1:17" x14ac:dyDescent="0.25">
      <c r="A114" s="84">
        <v>111</v>
      </c>
      <c r="B114" s="85">
        <v>111</v>
      </c>
      <c r="C114" s="70" t="s">
        <v>14</v>
      </c>
      <c r="D114" s="67" t="s">
        <v>175</v>
      </c>
      <c r="E114" s="76">
        <v>37173</v>
      </c>
      <c r="F114" s="52" t="s">
        <v>224</v>
      </c>
      <c r="G114" s="86">
        <v>34</v>
      </c>
      <c r="I114" s="52" t="s">
        <v>145</v>
      </c>
      <c r="K114" s="52" t="s">
        <v>274</v>
      </c>
      <c r="M114" s="52" t="s">
        <v>275</v>
      </c>
      <c r="O114" s="52" t="s">
        <v>275</v>
      </c>
      <c r="Q114" s="52" t="s">
        <v>277</v>
      </c>
    </row>
    <row r="115" spans="1:17" x14ac:dyDescent="0.25">
      <c r="A115" s="84">
        <v>112</v>
      </c>
      <c r="B115" s="85">
        <v>112</v>
      </c>
      <c r="C115" s="162" t="s">
        <v>247</v>
      </c>
      <c r="D115" s="176" t="s">
        <v>246</v>
      </c>
      <c r="E115" s="152">
        <v>36778</v>
      </c>
      <c r="F115" s="52" t="s">
        <v>249</v>
      </c>
      <c r="G115" s="86"/>
      <c r="I115" s="52" t="s">
        <v>145</v>
      </c>
      <c r="K115" s="52" t="s">
        <v>274</v>
      </c>
      <c r="M115" s="52" t="s">
        <v>275</v>
      </c>
      <c r="O115" s="52" t="s">
        <v>275</v>
      </c>
      <c r="Q115" s="52" t="s">
        <v>277</v>
      </c>
    </row>
    <row r="116" spans="1:17" x14ac:dyDescent="0.25">
      <c r="A116" s="84">
        <v>113</v>
      </c>
      <c r="B116" s="85">
        <v>113</v>
      </c>
      <c r="C116" s="61" t="s">
        <v>176</v>
      </c>
      <c r="D116" s="62" t="s">
        <v>111</v>
      </c>
      <c r="E116" s="63">
        <v>35391</v>
      </c>
      <c r="F116" s="54" t="s">
        <v>224</v>
      </c>
      <c r="G116" s="86">
        <v>35</v>
      </c>
      <c r="I116" s="52" t="s">
        <v>145</v>
      </c>
      <c r="K116" s="52" t="s">
        <v>274</v>
      </c>
      <c r="M116" s="52" t="s">
        <v>275</v>
      </c>
      <c r="O116" s="52" t="s">
        <v>275</v>
      </c>
      <c r="Q116" s="52" t="s">
        <v>277</v>
      </c>
    </row>
    <row r="117" spans="1:17" x14ac:dyDescent="0.25">
      <c r="A117" s="84">
        <v>114</v>
      </c>
      <c r="B117" s="85">
        <v>114</v>
      </c>
      <c r="C117" s="143" t="s">
        <v>248</v>
      </c>
      <c r="D117" s="149" t="s">
        <v>104</v>
      </c>
      <c r="E117" s="145">
        <v>37909</v>
      </c>
      <c r="F117" s="52" t="s">
        <v>249</v>
      </c>
      <c r="G117" s="86"/>
      <c r="I117" s="52" t="s">
        <v>145</v>
      </c>
      <c r="K117" s="52" t="s">
        <v>274</v>
      </c>
      <c r="M117" s="52" t="s">
        <v>275</v>
      </c>
      <c r="O117" s="52" t="s">
        <v>275</v>
      </c>
      <c r="Q117" s="52" t="s">
        <v>277</v>
      </c>
    </row>
    <row r="118" spans="1:17" x14ac:dyDescent="0.25">
      <c r="A118" s="84">
        <v>115</v>
      </c>
      <c r="B118" s="85">
        <v>115</v>
      </c>
      <c r="C118" s="71" t="s">
        <v>177</v>
      </c>
      <c r="D118" s="8" t="s">
        <v>32</v>
      </c>
      <c r="E118" s="73">
        <v>37800</v>
      </c>
      <c r="F118" s="52" t="s">
        <v>224</v>
      </c>
      <c r="G118" s="86">
        <v>36</v>
      </c>
      <c r="I118" s="52" t="s">
        <v>145</v>
      </c>
      <c r="K118" s="52" t="s">
        <v>274</v>
      </c>
      <c r="M118" s="52" t="s">
        <v>275</v>
      </c>
      <c r="O118" s="52" t="s">
        <v>275</v>
      </c>
      <c r="Q118" s="52" t="s">
        <v>277</v>
      </c>
    </row>
    <row r="119" spans="1:17" x14ac:dyDescent="0.25">
      <c r="A119" s="84">
        <v>116</v>
      </c>
      <c r="B119" s="85">
        <v>116</v>
      </c>
      <c r="C119" s="143" t="s">
        <v>225</v>
      </c>
      <c r="D119" s="149" t="s">
        <v>226</v>
      </c>
      <c r="E119" s="145">
        <v>29990</v>
      </c>
      <c r="F119" s="52" t="s">
        <v>250</v>
      </c>
      <c r="G119" s="86"/>
      <c r="I119" s="52" t="s">
        <v>143</v>
      </c>
      <c r="K119" s="52" t="s">
        <v>274</v>
      </c>
      <c r="M119" s="52" t="s">
        <v>275</v>
      </c>
      <c r="O119" s="52" t="s">
        <v>275</v>
      </c>
      <c r="Q119" s="52" t="s">
        <v>277</v>
      </c>
    </row>
    <row r="120" spans="1:17" x14ac:dyDescent="0.25">
      <c r="A120" s="84">
        <v>117</v>
      </c>
      <c r="B120" s="85">
        <v>117</v>
      </c>
      <c r="C120" s="66" t="s">
        <v>14</v>
      </c>
      <c r="D120" s="62" t="s">
        <v>68</v>
      </c>
      <c r="E120" s="63">
        <v>35468</v>
      </c>
      <c r="F120" s="54" t="s">
        <v>224</v>
      </c>
      <c r="G120" s="86">
        <v>37</v>
      </c>
      <c r="I120" s="52" t="s">
        <v>145</v>
      </c>
      <c r="K120" s="52" t="s">
        <v>274</v>
      </c>
      <c r="M120" s="52" t="s">
        <v>275</v>
      </c>
      <c r="O120" s="52" t="s">
        <v>275</v>
      </c>
      <c r="Q120" s="52" t="s">
        <v>277</v>
      </c>
    </row>
    <row r="121" spans="1:17" x14ac:dyDescent="0.25">
      <c r="A121" s="84">
        <v>118</v>
      </c>
      <c r="B121" s="85">
        <v>118</v>
      </c>
      <c r="C121" s="66" t="s">
        <v>26</v>
      </c>
      <c r="D121" s="62" t="s">
        <v>30</v>
      </c>
      <c r="E121" s="73">
        <v>36840</v>
      </c>
      <c r="F121" s="52" t="s">
        <v>224</v>
      </c>
      <c r="G121" s="86">
        <v>38</v>
      </c>
      <c r="I121" s="52" t="s">
        <v>145</v>
      </c>
      <c r="K121" s="52" t="s">
        <v>274</v>
      </c>
      <c r="M121" s="52" t="s">
        <v>275</v>
      </c>
      <c r="O121" s="52" t="s">
        <v>275</v>
      </c>
      <c r="Q121" s="52" t="s">
        <v>277</v>
      </c>
    </row>
    <row r="122" spans="1:17" x14ac:dyDescent="0.25">
      <c r="A122" s="84">
        <v>119</v>
      </c>
      <c r="B122" s="85">
        <v>119</v>
      </c>
      <c r="C122" s="7" t="s">
        <v>178</v>
      </c>
      <c r="D122" s="69" t="s">
        <v>179</v>
      </c>
      <c r="E122" s="65">
        <v>37770</v>
      </c>
      <c r="F122" s="54" t="s">
        <v>224</v>
      </c>
      <c r="G122" s="86">
        <v>39</v>
      </c>
      <c r="I122" s="52" t="s">
        <v>145</v>
      </c>
      <c r="K122" s="52" t="s">
        <v>274</v>
      </c>
      <c r="M122" s="52" t="s">
        <v>275</v>
      </c>
      <c r="O122" s="52" t="s">
        <v>275</v>
      </c>
      <c r="Q122" s="52" t="s">
        <v>277</v>
      </c>
    </row>
    <row r="123" spans="1:17" x14ac:dyDescent="0.25">
      <c r="A123" s="84">
        <v>120</v>
      </c>
      <c r="B123" s="85">
        <v>120</v>
      </c>
      <c r="C123" s="61" t="s">
        <v>180</v>
      </c>
      <c r="D123" s="62" t="s">
        <v>33</v>
      </c>
      <c r="E123" s="73">
        <v>36131</v>
      </c>
      <c r="F123" s="52" t="s">
        <v>224</v>
      </c>
      <c r="G123" s="86">
        <v>40</v>
      </c>
      <c r="I123" s="52" t="s">
        <v>145</v>
      </c>
      <c r="K123" s="52" t="s">
        <v>274</v>
      </c>
      <c r="M123" s="52" t="s">
        <v>275</v>
      </c>
      <c r="O123" s="52" t="s">
        <v>275</v>
      </c>
      <c r="Q123" s="52" t="s">
        <v>277</v>
      </c>
    </row>
    <row r="124" spans="1:17" x14ac:dyDescent="0.25">
      <c r="A124" s="84">
        <v>121</v>
      </c>
      <c r="B124" s="85">
        <v>121</v>
      </c>
      <c r="C124" s="61" t="s">
        <v>181</v>
      </c>
      <c r="D124" s="64" t="s">
        <v>33</v>
      </c>
      <c r="E124" s="65">
        <v>36087</v>
      </c>
      <c r="F124" s="54" t="s">
        <v>224</v>
      </c>
      <c r="G124" s="86">
        <v>41</v>
      </c>
      <c r="I124" s="52" t="s">
        <v>145</v>
      </c>
      <c r="K124" s="52" t="s">
        <v>274</v>
      </c>
      <c r="M124" s="52" t="s">
        <v>275</v>
      </c>
      <c r="O124" s="52" t="s">
        <v>275</v>
      </c>
      <c r="Q124" s="52" t="s">
        <v>277</v>
      </c>
    </row>
    <row r="125" spans="1:17" x14ac:dyDescent="0.25">
      <c r="A125" s="84">
        <v>122</v>
      </c>
      <c r="B125" s="85">
        <v>122</v>
      </c>
      <c r="C125" s="7" t="s">
        <v>182</v>
      </c>
      <c r="D125" s="69" t="s">
        <v>183</v>
      </c>
      <c r="E125" s="65">
        <v>35448</v>
      </c>
      <c r="F125" s="52" t="s">
        <v>224</v>
      </c>
      <c r="G125" s="86">
        <v>42</v>
      </c>
      <c r="I125" s="52" t="s">
        <v>145</v>
      </c>
      <c r="K125" s="52" t="s">
        <v>274</v>
      </c>
      <c r="M125" s="52" t="s">
        <v>275</v>
      </c>
      <c r="O125" s="52" t="s">
        <v>275</v>
      </c>
      <c r="Q125" s="52" t="s">
        <v>277</v>
      </c>
    </row>
    <row r="126" spans="1:17" x14ac:dyDescent="0.25">
      <c r="A126" s="84">
        <v>123</v>
      </c>
      <c r="B126" s="85">
        <v>123</v>
      </c>
      <c r="C126" s="61" t="s">
        <v>22</v>
      </c>
      <c r="D126" s="64" t="s">
        <v>183</v>
      </c>
      <c r="E126" s="65">
        <v>35903</v>
      </c>
      <c r="F126" s="54" t="s">
        <v>224</v>
      </c>
      <c r="G126" s="86">
        <v>43</v>
      </c>
      <c r="I126" s="52" t="s">
        <v>145</v>
      </c>
      <c r="K126" s="52" t="s">
        <v>274</v>
      </c>
      <c r="M126" s="52" t="s">
        <v>275</v>
      </c>
      <c r="O126" s="52" t="s">
        <v>275</v>
      </c>
      <c r="Q126" s="52" t="s">
        <v>277</v>
      </c>
    </row>
    <row r="127" spans="1:17" x14ac:dyDescent="0.25">
      <c r="A127" s="84">
        <v>124</v>
      </c>
      <c r="B127" s="85">
        <v>124</v>
      </c>
      <c r="C127" s="66" t="s">
        <v>184</v>
      </c>
      <c r="D127" s="62" t="s">
        <v>36</v>
      </c>
      <c r="E127" s="73">
        <v>36278</v>
      </c>
      <c r="F127" s="52" t="s">
        <v>224</v>
      </c>
      <c r="G127" s="86">
        <v>44</v>
      </c>
      <c r="I127" s="52" t="s">
        <v>145</v>
      </c>
      <c r="K127" s="52" t="s">
        <v>274</v>
      </c>
      <c r="M127" s="52" t="s">
        <v>275</v>
      </c>
      <c r="O127" s="52" t="s">
        <v>275</v>
      </c>
      <c r="Q127" s="52" t="s">
        <v>277</v>
      </c>
    </row>
    <row r="128" spans="1:17" x14ac:dyDescent="0.25">
      <c r="A128" s="84">
        <v>125</v>
      </c>
      <c r="B128" s="85">
        <v>125</v>
      </c>
      <c r="C128" s="7" t="s">
        <v>185</v>
      </c>
      <c r="D128" s="69" t="s">
        <v>36</v>
      </c>
      <c r="E128" s="65">
        <v>35792</v>
      </c>
      <c r="F128" s="54" t="s">
        <v>224</v>
      </c>
      <c r="G128" s="86">
        <v>45</v>
      </c>
      <c r="I128" s="52" t="s">
        <v>145</v>
      </c>
      <c r="K128" s="52" t="s">
        <v>274</v>
      </c>
      <c r="M128" s="52" t="s">
        <v>275</v>
      </c>
      <c r="O128" s="52" t="s">
        <v>275</v>
      </c>
      <c r="Q128" s="52" t="s">
        <v>277</v>
      </c>
    </row>
    <row r="129" spans="1:17" x14ac:dyDescent="0.25">
      <c r="A129" s="84">
        <v>126</v>
      </c>
      <c r="B129" s="85">
        <v>126</v>
      </c>
      <c r="C129" s="7" t="s">
        <v>186</v>
      </c>
      <c r="D129" s="119" t="s">
        <v>36</v>
      </c>
      <c r="E129" s="120">
        <v>37955</v>
      </c>
      <c r="F129" s="52" t="s">
        <v>224</v>
      </c>
      <c r="G129" s="86">
        <v>46</v>
      </c>
      <c r="I129" s="52" t="s">
        <v>145</v>
      </c>
      <c r="K129" s="52" t="s">
        <v>274</v>
      </c>
      <c r="M129" s="52" t="s">
        <v>275</v>
      </c>
      <c r="O129" s="52" t="s">
        <v>275</v>
      </c>
      <c r="Q129" s="52" t="s">
        <v>277</v>
      </c>
    </row>
    <row r="130" spans="1:17" x14ac:dyDescent="0.25">
      <c r="A130" s="84">
        <v>127</v>
      </c>
      <c r="B130" s="85">
        <v>127</v>
      </c>
      <c r="C130" s="61" t="s">
        <v>187</v>
      </c>
      <c r="D130" s="69" t="s">
        <v>36</v>
      </c>
      <c r="E130" s="65">
        <v>37854</v>
      </c>
      <c r="F130" s="54" t="s">
        <v>224</v>
      </c>
      <c r="G130" s="86">
        <v>47</v>
      </c>
      <c r="I130" s="52" t="s">
        <v>145</v>
      </c>
      <c r="K130" s="52" t="s">
        <v>274</v>
      </c>
      <c r="M130" s="52" t="s">
        <v>275</v>
      </c>
      <c r="O130" s="52" t="s">
        <v>275</v>
      </c>
      <c r="Q130" s="52" t="s">
        <v>277</v>
      </c>
    </row>
    <row r="131" spans="1:17" x14ac:dyDescent="0.25">
      <c r="A131" s="84">
        <v>128</v>
      </c>
      <c r="B131" s="85">
        <v>128</v>
      </c>
      <c r="C131" s="7" t="s">
        <v>188</v>
      </c>
      <c r="D131" s="119" t="s">
        <v>36</v>
      </c>
      <c r="E131" s="120">
        <v>36342</v>
      </c>
      <c r="F131" s="52" t="s">
        <v>224</v>
      </c>
      <c r="G131" s="86">
        <v>48</v>
      </c>
      <c r="I131" s="52" t="s">
        <v>145</v>
      </c>
      <c r="K131" s="52" t="s">
        <v>274</v>
      </c>
      <c r="M131" s="52" t="s">
        <v>275</v>
      </c>
      <c r="O131" s="52" t="s">
        <v>275</v>
      </c>
      <c r="Q131" s="52" t="s">
        <v>277</v>
      </c>
    </row>
    <row r="132" spans="1:17" x14ac:dyDescent="0.25">
      <c r="A132" s="84">
        <v>129</v>
      </c>
      <c r="B132" s="85">
        <v>129</v>
      </c>
      <c r="C132" s="61" t="s">
        <v>189</v>
      </c>
      <c r="D132" s="69" t="s">
        <v>190</v>
      </c>
      <c r="E132" s="65">
        <v>36189</v>
      </c>
      <c r="F132" s="54" t="s">
        <v>224</v>
      </c>
      <c r="G132" s="86">
        <v>49</v>
      </c>
      <c r="I132" s="52" t="s">
        <v>145</v>
      </c>
      <c r="K132" s="52" t="s">
        <v>274</v>
      </c>
      <c r="M132" s="52" t="s">
        <v>275</v>
      </c>
      <c r="O132" s="52" t="s">
        <v>275</v>
      </c>
      <c r="Q132" s="52" t="s">
        <v>277</v>
      </c>
    </row>
    <row r="133" spans="1:17" x14ac:dyDescent="0.25">
      <c r="A133" s="84">
        <v>130</v>
      </c>
      <c r="B133" s="85">
        <v>130</v>
      </c>
      <c r="C133" s="7" t="s">
        <v>14</v>
      </c>
      <c r="D133" s="119" t="s">
        <v>191</v>
      </c>
      <c r="E133" s="120">
        <v>36205</v>
      </c>
      <c r="F133" s="52" t="s">
        <v>224</v>
      </c>
      <c r="G133" s="86">
        <v>50</v>
      </c>
      <c r="I133" s="52" t="s">
        <v>145</v>
      </c>
      <c r="K133" s="52" t="s">
        <v>274</v>
      </c>
      <c r="M133" s="52" t="s">
        <v>275</v>
      </c>
      <c r="O133" s="52" t="s">
        <v>275</v>
      </c>
      <c r="Q133" s="52" t="s">
        <v>277</v>
      </c>
    </row>
    <row r="134" spans="1:17" x14ac:dyDescent="0.25">
      <c r="A134" s="84">
        <v>131</v>
      </c>
      <c r="B134" s="85">
        <v>131</v>
      </c>
      <c r="C134" s="66" t="s">
        <v>192</v>
      </c>
      <c r="D134" s="62" t="s">
        <v>66</v>
      </c>
      <c r="E134" s="63">
        <v>37145</v>
      </c>
      <c r="F134" s="54" t="s">
        <v>224</v>
      </c>
      <c r="G134" s="86">
        <v>51</v>
      </c>
      <c r="I134" s="52" t="s">
        <v>145</v>
      </c>
      <c r="K134" s="52" t="s">
        <v>274</v>
      </c>
      <c r="M134" s="52" t="s">
        <v>275</v>
      </c>
      <c r="O134" s="52" t="s">
        <v>275</v>
      </c>
      <c r="Q134" s="52" t="s">
        <v>277</v>
      </c>
    </row>
    <row r="135" spans="1:17" x14ac:dyDescent="0.25">
      <c r="A135" s="84">
        <v>132</v>
      </c>
      <c r="B135" s="85">
        <v>132</v>
      </c>
      <c r="C135" s="7" t="s">
        <v>79</v>
      </c>
      <c r="D135" s="119" t="s">
        <v>193</v>
      </c>
      <c r="E135" s="120">
        <v>36816</v>
      </c>
      <c r="F135" s="52" t="s">
        <v>224</v>
      </c>
      <c r="G135" s="86">
        <v>52</v>
      </c>
      <c r="I135" s="52" t="s">
        <v>145</v>
      </c>
      <c r="K135" s="52" t="s">
        <v>274</v>
      </c>
      <c r="M135" s="52" t="s">
        <v>275</v>
      </c>
      <c r="O135" s="52" t="s">
        <v>275</v>
      </c>
      <c r="Q135" s="52" t="s">
        <v>277</v>
      </c>
    </row>
    <row r="136" spans="1:17" x14ac:dyDescent="0.25">
      <c r="A136" s="84">
        <v>133</v>
      </c>
      <c r="B136" s="85">
        <v>133</v>
      </c>
      <c r="C136" s="66" t="s">
        <v>194</v>
      </c>
      <c r="D136" s="62" t="s">
        <v>17</v>
      </c>
      <c r="E136" s="63">
        <v>37107</v>
      </c>
      <c r="F136" s="54" t="s">
        <v>224</v>
      </c>
      <c r="G136" s="86">
        <v>53</v>
      </c>
      <c r="I136" s="52" t="s">
        <v>145</v>
      </c>
      <c r="K136" s="52" t="s">
        <v>274</v>
      </c>
      <c r="M136" s="52" t="s">
        <v>275</v>
      </c>
      <c r="O136" s="52" t="s">
        <v>275</v>
      </c>
      <c r="Q136" s="52" t="s">
        <v>277</v>
      </c>
    </row>
    <row r="137" spans="1:17" x14ac:dyDescent="0.25">
      <c r="A137" s="84">
        <v>134</v>
      </c>
      <c r="B137" s="85">
        <v>134</v>
      </c>
      <c r="C137" s="167" t="s">
        <v>195</v>
      </c>
      <c r="D137" s="179" t="s">
        <v>19</v>
      </c>
      <c r="E137" s="188">
        <v>37162</v>
      </c>
      <c r="F137" s="52" t="s">
        <v>224</v>
      </c>
      <c r="G137" s="86">
        <v>54</v>
      </c>
      <c r="I137" s="52" t="s">
        <v>145</v>
      </c>
      <c r="K137" s="52" t="s">
        <v>274</v>
      </c>
      <c r="M137" s="52" t="s">
        <v>275</v>
      </c>
      <c r="O137" s="52" t="s">
        <v>275</v>
      </c>
      <c r="Q137" s="52" t="s">
        <v>277</v>
      </c>
    </row>
    <row r="138" spans="1:17" x14ac:dyDescent="0.25">
      <c r="A138" s="84">
        <v>135</v>
      </c>
      <c r="B138" s="85">
        <v>135</v>
      </c>
      <c r="C138" s="193" t="s">
        <v>196</v>
      </c>
      <c r="D138" s="198" t="s">
        <v>41</v>
      </c>
      <c r="E138" s="202">
        <v>36555</v>
      </c>
      <c r="F138" s="54" t="s">
        <v>224</v>
      </c>
      <c r="G138" s="86">
        <v>55</v>
      </c>
      <c r="I138" s="52" t="s">
        <v>145</v>
      </c>
      <c r="K138" s="52" t="s">
        <v>274</v>
      </c>
      <c r="M138" s="52" t="s">
        <v>275</v>
      </c>
      <c r="O138" s="52" t="s">
        <v>275</v>
      </c>
      <c r="Q138" s="52" t="s">
        <v>277</v>
      </c>
    </row>
    <row r="139" spans="1:17" x14ac:dyDescent="0.25">
      <c r="A139" s="84">
        <v>136</v>
      </c>
      <c r="B139" s="85">
        <v>136</v>
      </c>
      <c r="C139" s="195" t="s">
        <v>197</v>
      </c>
      <c r="D139" s="200" t="s">
        <v>198</v>
      </c>
      <c r="E139" s="203">
        <v>33147</v>
      </c>
      <c r="F139" s="52" t="s">
        <v>224</v>
      </c>
      <c r="G139" s="86">
        <v>56</v>
      </c>
      <c r="I139" s="52" t="s">
        <v>145</v>
      </c>
      <c r="K139" s="52" t="s">
        <v>274</v>
      </c>
      <c r="M139" s="52" t="s">
        <v>275</v>
      </c>
      <c r="O139" s="52" t="s">
        <v>275</v>
      </c>
      <c r="Q139" s="52" t="s">
        <v>277</v>
      </c>
    </row>
    <row r="140" spans="1:17" x14ac:dyDescent="0.25">
      <c r="A140" s="84">
        <v>137</v>
      </c>
      <c r="B140" s="85">
        <v>137</v>
      </c>
      <c r="C140" s="194" t="s">
        <v>14</v>
      </c>
      <c r="D140" s="198" t="s">
        <v>37</v>
      </c>
      <c r="E140" s="202">
        <v>35950</v>
      </c>
      <c r="F140" s="54" t="s">
        <v>224</v>
      </c>
      <c r="G140" s="86">
        <v>57</v>
      </c>
      <c r="I140" s="52" t="s">
        <v>145</v>
      </c>
      <c r="K140" s="52" t="s">
        <v>274</v>
      </c>
      <c r="M140" s="52" t="s">
        <v>275</v>
      </c>
      <c r="O140" s="52" t="s">
        <v>275</v>
      </c>
      <c r="Q140" s="52" t="s">
        <v>277</v>
      </c>
    </row>
    <row r="141" spans="1:17" x14ac:dyDescent="0.25">
      <c r="A141" s="84">
        <v>138</v>
      </c>
      <c r="B141" s="85">
        <v>138</v>
      </c>
      <c r="C141" s="170" t="s">
        <v>14</v>
      </c>
      <c r="D141" s="179" t="s">
        <v>199</v>
      </c>
      <c r="E141" s="188">
        <v>35712</v>
      </c>
      <c r="F141" s="52" t="s">
        <v>224</v>
      </c>
      <c r="G141" s="86">
        <v>58</v>
      </c>
      <c r="I141" s="52" t="s">
        <v>145</v>
      </c>
      <c r="K141" s="52" t="s">
        <v>274</v>
      </c>
      <c r="M141" s="52" t="s">
        <v>275</v>
      </c>
      <c r="O141" s="52" t="s">
        <v>275</v>
      </c>
      <c r="Q141" s="52" t="s">
        <v>277</v>
      </c>
    </row>
    <row r="142" spans="1:17" x14ac:dyDescent="0.25">
      <c r="A142" s="84">
        <v>139</v>
      </c>
      <c r="B142" s="85">
        <v>139</v>
      </c>
      <c r="C142" s="194" t="s">
        <v>22</v>
      </c>
      <c r="D142" s="198" t="s">
        <v>200</v>
      </c>
      <c r="E142" s="202">
        <v>37445</v>
      </c>
      <c r="F142" s="54" t="s">
        <v>224</v>
      </c>
      <c r="G142" s="86">
        <v>59</v>
      </c>
      <c r="I142" s="52" t="s">
        <v>145</v>
      </c>
      <c r="K142" s="52" t="s">
        <v>274</v>
      </c>
      <c r="M142" s="52" t="s">
        <v>275</v>
      </c>
      <c r="O142" s="52" t="s">
        <v>275</v>
      </c>
      <c r="Q142" s="52" t="s">
        <v>277</v>
      </c>
    </row>
    <row r="143" spans="1:17" x14ac:dyDescent="0.25">
      <c r="A143" s="84">
        <v>140</v>
      </c>
      <c r="B143" s="85">
        <v>140</v>
      </c>
      <c r="C143" s="170" t="s">
        <v>201</v>
      </c>
      <c r="D143" s="179" t="s">
        <v>39</v>
      </c>
      <c r="E143" s="188">
        <v>37023</v>
      </c>
      <c r="F143" s="52" t="s">
        <v>224</v>
      </c>
      <c r="G143" s="86">
        <v>60</v>
      </c>
      <c r="I143" s="52" t="s">
        <v>145</v>
      </c>
      <c r="K143" s="52" t="s">
        <v>274</v>
      </c>
      <c r="M143" s="52" t="s">
        <v>275</v>
      </c>
      <c r="O143" s="52" t="s">
        <v>275</v>
      </c>
      <c r="Q143" s="52" t="s">
        <v>277</v>
      </c>
    </row>
    <row r="144" spans="1:17" x14ac:dyDescent="0.25">
      <c r="A144" s="84">
        <v>141</v>
      </c>
      <c r="B144" s="85">
        <v>141</v>
      </c>
      <c r="C144" s="66" t="s">
        <v>67</v>
      </c>
      <c r="D144" s="62" t="s">
        <v>39</v>
      </c>
      <c r="E144" s="63">
        <v>37506</v>
      </c>
      <c r="F144" s="54" t="s">
        <v>224</v>
      </c>
      <c r="G144" s="86">
        <v>61</v>
      </c>
      <c r="I144" s="52" t="s">
        <v>145</v>
      </c>
      <c r="K144" s="52" t="s">
        <v>274</v>
      </c>
      <c r="M144" s="52" t="s">
        <v>275</v>
      </c>
      <c r="O144" s="52" t="s">
        <v>275</v>
      </c>
      <c r="Q144" s="52" t="s">
        <v>277</v>
      </c>
    </row>
    <row r="145" spans="1:17" x14ac:dyDescent="0.25">
      <c r="A145" s="84">
        <v>142</v>
      </c>
      <c r="B145" s="85">
        <v>142</v>
      </c>
      <c r="C145" s="7" t="s">
        <v>202</v>
      </c>
      <c r="D145" s="119" t="s">
        <v>203</v>
      </c>
      <c r="E145" s="120">
        <v>35485</v>
      </c>
      <c r="F145" s="52" t="s">
        <v>224</v>
      </c>
      <c r="G145" s="86">
        <v>62</v>
      </c>
      <c r="I145" s="52" t="s">
        <v>145</v>
      </c>
      <c r="K145" s="52" t="s">
        <v>274</v>
      </c>
      <c r="M145" s="52" t="s">
        <v>275</v>
      </c>
      <c r="O145" s="52" t="s">
        <v>275</v>
      </c>
      <c r="Q145" s="52" t="s">
        <v>277</v>
      </c>
    </row>
    <row r="146" spans="1:17" x14ac:dyDescent="0.25">
      <c r="A146" s="84">
        <v>143</v>
      </c>
      <c r="B146" s="85">
        <v>143</v>
      </c>
      <c r="C146" s="61" t="s">
        <v>22</v>
      </c>
      <c r="D146" s="64" t="s">
        <v>204</v>
      </c>
      <c r="E146" s="65">
        <v>36754</v>
      </c>
      <c r="F146" s="54" t="s">
        <v>224</v>
      </c>
      <c r="G146" s="86">
        <v>63</v>
      </c>
      <c r="I146" s="52" t="s">
        <v>145</v>
      </c>
      <c r="K146" s="52" t="s">
        <v>274</v>
      </c>
      <c r="M146" s="52" t="s">
        <v>275</v>
      </c>
      <c r="O146" s="52" t="s">
        <v>275</v>
      </c>
      <c r="Q146" s="52" t="s">
        <v>277</v>
      </c>
    </row>
    <row r="147" spans="1:17" x14ac:dyDescent="0.25">
      <c r="A147" s="84">
        <v>144</v>
      </c>
      <c r="B147" s="85">
        <v>144</v>
      </c>
      <c r="C147" s="7" t="s">
        <v>205</v>
      </c>
      <c r="D147" s="119" t="s">
        <v>206</v>
      </c>
      <c r="E147" s="120">
        <v>37937</v>
      </c>
      <c r="F147" s="52" t="s">
        <v>224</v>
      </c>
      <c r="G147" s="86">
        <v>64</v>
      </c>
      <c r="I147" s="52" t="s">
        <v>145</v>
      </c>
      <c r="K147" s="52" t="s">
        <v>274</v>
      </c>
      <c r="M147" s="52" t="s">
        <v>275</v>
      </c>
      <c r="O147" s="52" t="s">
        <v>275</v>
      </c>
      <c r="Q147" s="52" t="s">
        <v>277</v>
      </c>
    </row>
    <row r="148" spans="1:17" x14ac:dyDescent="0.25">
      <c r="A148" s="84">
        <v>145</v>
      </c>
      <c r="B148" s="85">
        <v>145</v>
      </c>
      <c r="C148" s="66" t="s">
        <v>133</v>
      </c>
      <c r="D148" s="62" t="s">
        <v>207</v>
      </c>
      <c r="E148" s="63">
        <v>35656</v>
      </c>
      <c r="F148" s="54" t="s">
        <v>224</v>
      </c>
      <c r="G148" s="86">
        <v>65</v>
      </c>
      <c r="I148" s="52" t="s">
        <v>145</v>
      </c>
      <c r="K148" s="52" t="s">
        <v>274</v>
      </c>
      <c r="M148" s="52" t="s">
        <v>275</v>
      </c>
      <c r="O148" s="52" t="s">
        <v>275</v>
      </c>
      <c r="Q148" s="52" t="s">
        <v>277</v>
      </c>
    </row>
    <row r="149" spans="1:17" x14ac:dyDescent="0.25">
      <c r="A149" s="84">
        <v>146</v>
      </c>
      <c r="B149" s="85">
        <v>146</v>
      </c>
      <c r="C149" s="7" t="s">
        <v>14</v>
      </c>
      <c r="D149" s="119" t="s">
        <v>29</v>
      </c>
      <c r="E149" s="120">
        <v>37406</v>
      </c>
      <c r="F149" s="52" t="s">
        <v>224</v>
      </c>
      <c r="G149" s="86">
        <v>66</v>
      </c>
      <c r="I149" s="52" t="s">
        <v>145</v>
      </c>
      <c r="K149" s="52" t="s">
        <v>274</v>
      </c>
      <c r="M149" s="52" t="s">
        <v>275</v>
      </c>
      <c r="O149" s="52" t="s">
        <v>275</v>
      </c>
      <c r="Q149" s="52" t="s">
        <v>277</v>
      </c>
    </row>
    <row r="150" spans="1:17" x14ac:dyDescent="0.25">
      <c r="A150" s="84">
        <v>147</v>
      </c>
      <c r="B150" s="85">
        <v>147</v>
      </c>
      <c r="C150" s="77" t="s">
        <v>14</v>
      </c>
      <c r="D150" s="69" t="s">
        <v>29</v>
      </c>
      <c r="E150" s="63">
        <v>36883</v>
      </c>
      <c r="F150" s="54" t="s">
        <v>224</v>
      </c>
      <c r="G150" s="86">
        <v>67</v>
      </c>
      <c r="I150" s="52" t="s">
        <v>145</v>
      </c>
      <c r="K150" s="52" t="s">
        <v>274</v>
      </c>
      <c r="M150" s="52" t="s">
        <v>275</v>
      </c>
      <c r="O150" s="52" t="s">
        <v>275</v>
      </c>
      <c r="Q150" s="52" t="s">
        <v>277</v>
      </c>
    </row>
    <row r="151" spans="1:17" x14ac:dyDescent="0.25">
      <c r="A151" s="84">
        <v>148</v>
      </c>
      <c r="B151" s="85">
        <v>148</v>
      </c>
      <c r="C151" s="168" t="s">
        <v>58</v>
      </c>
      <c r="D151" s="119" t="s">
        <v>29</v>
      </c>
      <c r="E151" s="120">
        <v>36445</v>
      </c>
      <c r="F151" s="52" t="s">
        <v>224</v>
      </c>
      <c r="G151" s="86">
        <v>68</v>
      </c>
      <c r="I151" s="52" t="s">
        <v>145</v>
      </c>
      <c r="K151" s="52" t="s">
        <v>274</v>
      </c>
      <c r="M151" s="52" t="s">
        <v>275</v>
      </c>
      <c r="O151" s="52" t="s">
        <v>275</v>
      </c>
      <c r="Q151" s="52" t="s">
        <v>277</v>
      </c>
    </row>
    <row r="152" spans="1:17" x14ac:dyDescent="0.25">
      <c r="A152" s="84">
        <v>149</v>
      </c>
      <c r="B152" s="85">
        <v>149</v>
      </c>
      <c r="C152" s="161" t="s">
        <v>208</v>
      </c>
      <c r="D152" s="62" t="s">
        <v>29</v>
      </c>
      <c r="E152" s="63">
        <v>37700</v>
      </c>
      <c r="F152" s="54" t="s">
        <v>224</v>
      </c>
      <c r="G152" s="86">
        <v>69</v>
      </c>
      <c r="I152" s="52" t="s">
        <v>145</v>
      </c>
      <c r="K152" s="52" t="s">
        <v>274</v>
      </c>
      <c r="M152" s="52" t="s">
        <v>275</v>
      </c>
      <c r="O152" s="52" t="s">
        <v>275</v>
      </c>
      <c r="Q152" s="52" t="s">
        <v>277</v>
      </c>
    </row>
    <row r="153" spans="1:17" x14ac:dyDescent="0.25">
      <c r="A153" s="84">
        <v>150</v>
      </c>
      <c r="B153" s="85">
        <v>150</v>
      </c>
      <c r="C153" s="168" t="s">
        <v>209</v>
      </c>
      <c r="D153" s="119" t="s">
        <v>61</v>
      </c>
      <c r="E153" s="120">
        <v>37506</v>
      </c>
      <c r="F153" s="52" t="s">
        <v>224</v>
      </c>
      <c r="G153" s="86">
        <v>70</v>
      </c>
      <c r="I153" s="52" t="s">
        <v>145</v>
      </c>
      <c r="K153" s="52" t="s">
        <v>274</v>
      </c>
      <c r="M153" s="52" t="s">
        <v>275</v>
      </c>
      <c r="O153" s="52" t="s">
        <v>275</v>
      </c>
      <c r="Q153" s="52" t="s">
        <v>277</v>
      </c>
    </row>
    <row r="154" spans="1:17" x14ac:dyDescent="0.25">
      <c r="A154" s="84">
        <v>151</v>
      </c>
      <c r="B154" s="85">
        <v>151</v>
      </c>
      <c r="C154" s="161" t="s">
        <v>210</v>
      </c>
      <c r="D154" s="62" t="s">
        <v>124</v>
      </c>
      <c r="E154" s="63">
        <v>36084</v>
      </c>
      <c r="F154" s="54" t="s">
        <v>224</v>
      </c>
      <c r="G154" s="86">
        <v>71</v>
      </c>
      <c r="I154" s="52" t="s">
        <v>145</v>
      </c>
      <c r="K154" s="52" t="s">
        <v>274</v>
      </c>
      <c r="M154" s="52" t="s">
        <v>275</v>
      </c>
      <c r="O154" s="52" t="s">
        <v>275</v>
      </c>
      <c r="Q154" s="52" t="s">
        <v>277</v>
      </c>
    </row>
    <row r="155" spans="1:17" x14ac:dyDescent="0.25">
      <c r="A155" s="84">
        <v>152</v>
      </c>
      <c r="B155" s="85">
        <v>152</v>
      </c>
      <c r="C155" s="168" t="s">
        <v>211</v>
      </c>
      <c r="D155" s="119" t="s">
        <v>31</v>
      </c>
      <c r="E155" s="120">
        <v>37557</v>
      </c>
      <c r="F155" s="52" t="s">
        <v>224</v>
      </c>
      <c r="G155" s="86">
        <v>72</v>
      </c>
      <c r="I155" s="52" t="s">
        <v>145</v>
      </c>
      <c r="K155" s="52" t="s">
        <v>274</v>
      </c>
      <c r="M155" s="52" t="s">
        <v>275</v>
      </c>
      <c r="O155" s="52" t="s">
        <v>275</v>
      </c>
      <c r="Q155" s="52" t="s">
        <v>277</v>
      </c>
    </row>
    <row r="156" spans="1:17" x14ac:dyDescent="0.25">
      <c r="A156" s="84">
        <v>153</v>
      </c>
      <c r="B156" s="85">
        <v>153</v>
      </c>
      <c r="C156" s="61" t="s">
        <v>14</v>
      </c>
      <c r="D156" s="64" t="s">
        <v>31</v>
      </c>
      <c r="E156" s="65">
        <v>35523</v>
      </c>
      <c r="F156" s="54" t="s">
        <v>224</v>
      </c>
      <c r="G156" s="86">
        <v>73</v>
      </c>
      <c r="I156" s="52" t="s">
        <v>145</v>
      </c>
      <c r="K156" s="52" t="s">
        <v>274</v>
      </c>
      <c r="M156" s="52" t="s">
        <v>275</v>
      </c>
      <c r="O156" s="52" t="s">
        <v>275</v>
      </c>
      <c r="Q156" s="52" t="s">
        <v>277</v>
      </c>
    </row>
    <row r="157" spans="1:17" x14ac:dyDescent="0.25">
      <c r="A157" s="84">
        <v>154</v>
      </c>
      <c r="B157" s="85">
        <v>154</v>
      </c>
      <c r="C157" s="190" t="s">
        <v>212</v>
      </c>
      <c r="D157" s="62" t="s">
        <v>31</v>
      </c>
      <c r="E157" s="73">
        <v>33511</v>
      </c>
      <c r="F157" s="57" t="s">
        <v>224</v>
      </c>
      <c r="G157" s="86">
        <v>74</v>
      </c>
      <c r="I157" s="52" t="s">
        <v>145</v>
      </c>
      <c r="K157" s="52" t="s">
        <v>274</v>
      </c>
      <c r="M157" s="52" t="s">
        <v>275</v>
      </c>
      <c r="O157" s="52" t="s">
        <v>275</v>
      </c>
      <c r="Q157" s="52" t="s">
        <v>277</v>
      </c>
    </row>
    <row r="158" spans="1:17" x14ac:dyDescent="0.25">
      <c r="A158" s="84">
        <v>155</v>
      </c>
      <c r="B158" s="85">
        <v>155</v>
      </c>
      <c r="C158" s="161" t="s">
        <v>213</v>
      </c>
      <c r="D158" s="62" t="s">
        <v>31</v>
      </c>
      <c r="E158" s="63">
        <v>34141</v>
      </c>
      <c r="F158" s="54" t="s">
        <v>224</v>
      </c>
      <c r="G158" s="86">
        <v>75</v>
      </c>
      <c r="I158" s="52" t="s">
        <v>145</v>
      </c>
      <c r="K158" s="52" t="s">
        <v>274</v>
      </c>
      <c r="M158" s="52" t="s">
        <v>275</v>
      </c>
      <c r="O158" s="52" t="s">
        <v>275</v>
      </c>
      <c r="Q158" s="52" t="s">
        <v>277</v>
      </c>
    </row>
    <row r="159" spans="1:17" x14ac:dyDescent="0.25">
      <c r="A159" s="84">
        <v>156</v>
      </c>
      <c r="B159" s="85">
        <v>156</v>
      </c>
      <c r="C159" s="192" t="s">
        <v>214</v>
      </c>
      <c r="D159" s="131" t="s">
        <v>31</v>
      </c>
      <c r="E159" s="126">
        <v>35020</v>
      </c>
      <c r="F159" s="57" t="s">
        <v>224</v>
      </c>
      <c r="G159" s="86">
        <v>76</v>
      </c>
      <c r="I159" s="52" t="s">
        <v>145</v>
      </c>
      <c r="K159" s="52" t="s">
        <v>274</v>
      </c>
      <c r="M159" s="52" t="s">
        <v>275</v>
      </c>
      <c r="O159" s="52" t="s">
        <v>275</v>
      </c>
      <c r="Q159" s="52" t="s">
        <v>277</v>
      </c>
    </row>
    <row r="160" spans="1:17" x14ac:dyDescent="0.25">
      <c r="A160" s="84">
        <v>157</v>
      </c>
      <c r="B160" s="85">
        <v>157</v>
      </c>
      <c r="C160" s="166" t="s">
        <v>215</v>
      </c>
      <c r="D160" s="199" t="s">
        <v>31</v>
      </c>
      <c r="E160" s="68">
        <v>35170</v>
      </c>
      <c r="F160" s="54" t="s">
        <v>224</v>
      </c>
      <c r="G160" s="86">
        <v>77</v>
      </c>
      <c r="I160" s="52" t="s">
        <v>145</v>
      </c>
      <c r="K160" s="52" t="s">
        <v>274</v>
      </c>
      <c r="M160" s="52" t="s">
        <v>275</v>
      </c>
      <c r="O160" s="52" t="s">
        <v>275</v>
      </c>
      <c r="Q160" s="52" t="s">
        <v>277</v>
      </c>
    </row>
    <row r="161" spans="1:17" x14ac:dyDescent="0.25">
      <c r="A161" s="84">
        <v>158</v>
      </c>
      <c r="B161" s="85">
        <v>158</v>
      </c>
      <c r="C161" s="166" t="s">
        <v>216</v>
      </c>
      <c r="D161" s="199" t="s">
        <v>69</v>
      </c>
      <c r="E161" s="68">
        <v>37147</v>
      </c>
      <c r="F161" s="54" t="s">
        <v>224</v>
      </c>
      <c r="G161" s="86">
        <v>79</v>
      </c>
      <c r="I161" s="52" t="s">
        <v>145</v>
      </c>
      <c r="K161" s="52" t="s">
        <v>274</v>
      </c>
      <c r="M161" s="52" t="s">
        <v>275</v>
      </c>
      <c r="O161" s="52" t="s">
        <v>275</v>
      </c>
      <c r="Q161" s="52" t="s">
        <v>277</v>
      </c>
    </row>
    <row r="162" spans="1:17" x14ac:dyDescent="0.25">
      <c r="A162" s="84">
        <v>159</v>
      </c>
      <c r="B162" s="85">
        <v>159</v>
      </c>
      <c r="C162" s="191" t="s">
        <v>217</v>
      </c>
      <c r="D162" s="196" t="s">
        <v>69</v>
      </c>
      <c r="E162" s="201">
        <v>37627</v>
      </c>
      <c r="F162" s="52" t="s">
        <v>224</v>
      </c>
      <c r="G162" s="86"/>
      <c r="I162" s="52" t="s">
        <v>145</v>
      </c>
      <c r="K162" s="52" t="s">
        <v>274</v>
      </c>
      <c r="M162" s="52" t="s">
        <v>275</v>
      </c>
      <c r="O162" s="52" t="s">
        <v>275</v>
      </c>
      <c r="Q162" s="52" t="s">
        <v>277</v>
      </c>
    </row>
    <row r="163" spans="1:17" x14ac:dyDescent="0.25">
      <c r="A163" s="84">
        <v>160</v>
      </c>
      <c r="B163" s="85">
        <v>160</v>
      </c>
      <c r="C163" s="165" t="s">
        <v>166</v>
      </c>
      <c r="D163" s="197" t="s">
        <v>218</v>
      </c>
      <c r="E163" s="187">
        <v>36107</v>
      </c>
      <c r="F163" s="52" t="s">
        <v>224</v>
      </c>
      <c r="G163" s="86"/>
      <c r="I163" s="52" t="s">
        <v>145</v>
      </c>
      <c r="K163" s="52" t="s">
        <v>274</v>
      </c>
      <c r="M163" s="52" t="s">
        <v>275</v>
      </c>
      <c r="O163" s="52" t="s">
        <v>275</v>
      </c>
      <c r="Q163" s="52" t="s">
        <v>277</v>
      </c>
    </row>
    <row r="164" spans="1:17" x14ac:dyDescent="0.25">
      <c r="A164" s="84">
        <v>161</v>
      </c>
      <c r="B164" s="85">
        <v>161</v>
      </c>
      <c r="C164" s="165" t="s">
        <v>219</v>
      </c>
      <c r="D164" s="12" t="s">
        <v>218</v>
      </c>
      <c r="E164" s="187">
        <v>37049</v>
      </c>
      <c r="F164" s="52" t="s">
        <v>224</v>
      </c>
      <c r="G164" s="86"/>
      <c r="I164" s="52" t="s">
        <v>145</v>
      </c>
      <c r="K164" s="52" t="s">
        <v>274</v>
      </c>
      <c r="M164" s="52" t="s">
        <v>275</v>
      </c>
      <c r="O164" s="52" t="s">
        <v>275</v>
      </c>
      <c r="Q164" s="52" t="s">
        <v>277</v>
      </c>
    </row>
    <row r="165" spans="1:17" x14ac:dyDescent="0.25">
      <c r="A165" s="84">
        <v>162</v>
      </c>
      <c r="B165" s="85">
        <v>162</v>
      </c>
      <c r="C165" s="165" t="s">
        <v>220</v>
      </c>
      <c r="D165" s="12" t="s">
        <v>43</v>
      </c>
      <c r="E165" s="187">
        <v>37389</v>
      </c>
      <c r="F165" s="52" t="s">
        <v>224</v>
      </c>
      <c r="G165" s="86"/>
      <c r="I165" s="52" t="s">
        <v>145</v>
      </c>
      <c r="K165" s="52" t="s">
        <v>274</v>
      </c>
      <c r="M165" s="52" t="s">
        <v>275</v>
      </c>
      <c r="O165" s="52" t="s">
        <v>275</v>
      </c>
      <c r="Q165" s="52" t="s">
        <v>277</v>
      </c>
    </row>
    <row r="166" spans="1:17" x14ac:dyDescent="0.25">
      <c r="A166" s="84">
        <v>163</v>
      </c>
      <c r="B166" s="85">
        <v>163</v>
      </c>
      <c r="C166" s="163" t="s">
        <v>221</v>
      </c>
      <c r="D166" s="12" t="s">
        <v>43</v>
      </c>
      <c r="E166" s="187">
        <v>36069</v>
      </c>
      <c r="F166" s="52" t="s">
        <v>224</v>
      </c>
      <c r="G166" s="86"/>
      <c r="I166" s="52" t="s">
        <v>145</v>
      </c>
      <c r="K166" s="52" t="s">
        <v>274</v>
      </c>
      <c r="M166" s="52" t="s">
        <v>275</v>
      </c>
      <c r="O166" s="52" t="s">
        <v>275</v>
      </c>
      <c r="Q166" s="52" t="s">
        <v>277</v>
      </c>
    </row>
    <row r="167" spans="1:17" x14ac:dyDescent="0.25">
      <c r="A167" s="84">
        <v>164</v>
      </c>
      <c r="B167" s="85">
        <v>164</v>
      </c>
      <c r="C167" s="163" t="s">
        <v>14</v>
      </c>
      <c r="D167" s="12" t="s">
        <v>222</v>
      </c>
      <c r="E167" s="187">
        <v>34978</v>
      </c>
      <c r="F167" s="52" t="s">
        <v>224</v>
      </c>
      <c r="G167" s="86"/>
      <c r="I167" s="52" t="s">
        <v>145</v>
      </c>
      <c r="K167" s="52" t="s">
        <v>274</v>
      </c>
      <c r="M167" s="52" t="s">
        <v>275</v>
      </c>
      <c r="O167" s="52" t="s">
        <v>275</v>
      </c>
      <c r="Q167" s="52" t="s">
        <v>277</v>
      </c>
    </row>
    <row r="168" spans="1:17" x14ac:dyDescent="0.25">
      <c r="A168" s="84">
        <v>165</v>
      </c>
      <c r="B168" s="85">
        <v>165</v>
      </c>
      <c r="C168" s="189" t="s">
        <v>223</v>
      </c>
      <c r="D168" s="12" t="s">
        <v>28</v>
      </c>
      <c r="E168" s="187">
        <v>36379</v>
      </c>
      <c r="F168" s="52" t="s">
        <v>224</v>
      </c>
      <c r="G168" s="86"/>
      <c r="I168" s="52" t="s">
        <v>145</v>
      </c>
      <c r="K168" s="52" t="s">
        <v>274</v>
      </c>
      <c r="M168" s="52" t="s">
        <v>275</v>
      </c>
      <c r="O168" s="52" t="s">
        <v>275</v>
      </c>
      <c r="Q168" s="52" t="s">
        <v>277</v>
      </c>
    </row>
    <row r="169" spans="1:17" x14ac:dyDescent="0.25">
      <c r="A169" s="84">
        <v>166</v>
      </c>
      <c r="B169" s="85">
        <v>166</v>
      </c>
      <c r="C169" s="92" t="s">
        <v>251</v>
      </c>
      <c r="D169" s="132" t="s">
        <v>159</v>
      </c>
      <c r="E169" s="93">
        <v>33703</v>
      </c>
      <c r="F169" s="52" t="s">
        <v>267</v>
      </c>
      <c r="G169" s="86"/>
      <c r="I169" s="52" t="s">
        <v>278</v>
      </c>
      <c r="K169" s="52" t="s">
        <v>269</v>
      </c>
      <c r="M169" s="52" t="s">
        <v>268</v>
      </c>
      <c r="O169" s="52" t="s">
        <v>279</v>
      </c>
    </row>
    <row r="170" spans="1:17" x14ac:dyDescent="0.25">
      <c r="A170" s="84">
        <v>167</v>
      </c>
      <c r="B170" s="85">
        <v>167</v>
      </c>
      <c r="C170" s="9" t="s">
        <v>252</v>
      </c>
      <c r="D170" s="132" t="s">
        <v>30</v>
      </c>
      <c r="E170" s="91">
        <v>36110</v>
      </c>
      <c r="F170" s="52" t="s">
        <v>267</v>
      </c>
      <c r="G170" s="86"/>
      <c r="I170" s="52" t="s">
        <v>278</v>
      </c>
      <c r="K170" s="52" t="s">
        <v>269</v>
      </c>
      <c r="M170" s="52" t="s">
        <v>268</v>
      </c>
      <c r="O170" s="52" t="s">
        <v>279</v>
      </c>
    </row>
    <row r="171" spans="1:17" x14ac:dyDescent="0.25">
      <c r="A171" s="84">
        <v>168</v>
      </c>
      <c r="B171" s="85">
        <v>168</v>
      </c>
      <c r="C171" s="92" t="s">
        <v>35</v>
      </c>
      <c r="D171" s="132" t="s">
        <v>40</v>
      </c>
      <c r="E171" s="93">
        <v>36355</v>
      </c>
      <c r="F171" s="52" t="s">
        <v>267</v>
      </c>
      <c r="G171" s="86"/>
      <c r="I171" s="52" t="s">
        <v>278</v>
      </c>
      <c r="K171" s="52" t="s">
        <v>269</v>
      </c>
      <c r="M171" s="52" t="s">
        <v>268</v>
      </c>
      <c r="O171" s="52" t="s">
        <v>279</v>
      </c>
    </row>
    <row r="172" spans="1:17" x14ac:dyDescent="0.25">
      <c r="A172" s="84">
        <v>169</v>
      </c>
      <c r="B172" s="85">
        <v>169</v>
      </c>
      <c r="C172" s="9" t="s">
        <v>253</v>
      </c>
      <c r="D172" s="132" t="s">
        <v>40</v>
      </c>
      <c r="E172" s="91">
        <v>33597</v>
      </c>
      <c r="F172" s="52" t="s">
        <v>267</v>
      </c>
      <c r="G172" s="86"/>
      <c r="I172" s="52" t="s">
        <v>278</v>
      </c>
      <c r="K172" s="52" t="s">
        <v>269</v>
      </c>
      <c r="M172" s="52" t="s">
        <v>268</v>
      </c>
      <c r="O172" s="52" t="s">
        <v>279</v>
      </c>
    </row>
    <row r="173" spans="1:17" x14ac:dyDescent="0.25">
      <c r="A173" s="84">
        <v>170</v>
      </c>
      <c r="B173" s="85">
        <v>170</v>
      </c>
      <c r="C173" s="92" t="s">
        <v>254</v>
      </c>
      <c r="D173" s="132" t="s">
        <v>17</v>
      </c>
      <c r="E173" s="93">
        <v>33792</v>
      </c>
      <c r="F173" s="52" t="s">
        <v>267</v>
      </c>
      <c r="G173" s="86"/>
      <c r="I173" s="52" t="s">
        <v>278</v>
      </c>
      <c r="K173" s="52" t="s">
        <v>269</v>
      </c>
      <c r="M173" s="52" t="s">
        <v>268</v>
      </c>
      <c r="O173" s="52" t="s">
        <v>279</v>
      </c>
    </row>
    <row r="174" spans="1:17" x14ac:dyDescent="0.25">
      <c r="A174" s="84">
        <v>171</v>
      </c>
      <c r="B174" s="85">
        <v>171</v>
      </c>
      <c r="C174" s="9" t="s">
        <v>255</v>
      </c>
      <c r="D174" s="132" t="s">
        <v>39</v>
      </c>
      <c r="E174" s="91">
        <v>32358</v>
      </c>
      <c r="F174" s="52" t="s">
        <v>267</v>
      </c>
      <c r="G174" s="86"/>
      <c r="I174" s="52" t="s">
        <v>278</v>
      </c>
      <c r="K174" s="52" t="s">
        <v>269</v>
      </c>
      <c r="M174" s="52" t="s">
        <v>268</v>
      </c>
      <c r="O174" s="52" t="s">
        <v>279</v>
      </c>
    </row>
    <row r="175" spans="1:17" x14ac:dyDescent="0.25">
      <c r="A175" s="84">
        <v>172</v>
      </c>
      <c r="B175" s="85">
        <v>172</v>
      </c>
      <c r="C175" s="92" t="s">
        <v>256</v>
      </c>
      <c r="D175" s="132" t="s">
        <v>39</v>
      </c>
      <c r="E175" s="93">
        <v>36293</v>
      </c>
      <c r="F175" s="52" t="s">
        <v>267</v>
      </c>
      <c r="G175" s="86"/>
      <c r="I175" s="52" t="s">
        <v>278</v>
      </c>
      <c r="K175" s="52" t="s">
        <v>269</v>
      </c>
      <c r="M175" s="52" t="s">
        <v>268</v>
      </c>
      <c r="O175" s="52" t="s">
        <v>279</v>
      </c>
    </row>
    <row r="176" spans="1:17" x14ac:dyDescent="0.25">
      <c r="A176" s="84">
        <v>173</v>
      </c>
      <c r="B176" s="85">
        <v>173</v>
      </c>
      <c r="C176" s="9" t="s">
        <v>257</v>
      </c>
      <c r="D176" s="132" t="s">
        <v>39</v>
      </c>
      <c r="E176" s="91">
        <v>29700</v>
      </c>
      <c r="F176" s="52" t="s">
        <v>267</v>
      </c>
      <c r="G176" s="86"/>
      <c r="I176" s="52" t="s">
        <v>278</v>
      </c>
      <c r="K176" s="52" t="s">
        <v>269</v>
      </c>
      <c r="M176" s="52" t="s">
        <v>268</v>
      </c>
      <c r="O176" s="52" t="s">
        <v>279</v>
      </c>
    </row>
    <row r="177" spans="1:15" x14ac:dyDescent="0.25">
      <c r="A177" s="84">
        <v>174</v>
      </c>
      <c r="B177" s="85">
        <v>174</v>
      </c>
      <c r="C177" s="92" t="s">
        <v>258</v>
      </c>
      <c r="D177" s="132" t="s">
        <v>203</v>
      </c>
      <c r="E177" s="93">
        <v>32899</v>
      </c>
      <c r="F177" s="52" t="s">
        <v>267</v>
      </c>
      <c r="G177" s="86"/>
      <c r="I177" s="52" t="s">
        <v>278</v>
      </c>
      <c r="K177" s="52" t="s">
        <v>269</v>
      </c>
      <c r="M177" s="52" t="s">
        <v>268</v>
      </c>
      <c r="O177" s="52" t="s">
        <v>279</v>
      </c>
    </row>
    <row r="178" spans="1:15" x14ac:dyDescent="0.25">
      <c r="A178" s="84">
        <v>175</v>
      </c>
      <c r="B178" s="85">
        <v>175</v>
      </c>
      <c r="C178" s="9" t="s">
        <v>259</v>
      </c>
      <c r="D178" s="132" t="s">
        <v>24</v>
      </c>
      <c r="E178" s="91">
        <v>34708</v>
      </c>
      <c r="F178" s="52" t="s">
        <v>267</v>
      </c>
      <c r="G178" s="86"/>
      <c r="I178" s="52" t="s">
        <v>278</v>
      </c>
      <c r="K178" s="52" t="s">
        <v>269</v>
      </c>
      <c r="M178" s="52" t="s">
        <v>268</v>
      </c>
      <c r="O178" s="52" t="s">
        <v>279</v>
      </c>
    </row>
    <row r="179" spans="1:15" x14ac:dyDescent="0.25">
      <c r="A179" s="84">
        <v>176</v>
      </c>
      <c r="B179" s="85">
        <v>176</v>
      </c>
      <c r="C179" s="92" t="s">
        <v>14</v>
      </c>
      <c r="D179" s="132" t="s">
        <v>95</v>
      </c>
      <c r="E179" s="93"/>
      <c r="F179" s="52" t="s">
        <v>267</v>
      </c>
      <c r="G179" s="86"/>
      <c r="I179" s="52" t="s">
        <v>278</v>
      </c>
      <c r="K179" s="52" t="s">
        <v>269</v>
      </c>
      <c r="M179" s="52" t="s">
        <v>268</v>
      </c>
      <c r="O179" s="52" t="s">
        <v>279</v>
      </c>
    </row>
    <row r="180" spans="1:15" x14ac:dyDescent="0.25">
      <c r="A180" s="84">
        <v>177</v>
      </c>
      <c r="B180" s="85">
        <v>177</v>
      </c>
      <c r="C180" s="9" t="s">
        <v>260</v>
      </c>
      <c r="D180" s="132" t="s">
        <v>261</v>
      </c>
      <c r="E180" s="91">
        <v>32854</v>
      </c>
      <c r="F180" s="52" t="s">
        <v>267</v>
      </c>
      <c r="G180" s="86"/>
      <c r="I180" s="52" t="s">
        <v>278</v>
      </c>
      <c r="K180" s="52" t="s">
        <v>269</v>
      </c>
      <c r="M180" s="52" t="s">
        <v>268</v>
      </c>
      <c r="O180" s="52" t="s">
        <v>279</v>
      </c>
    </row>
    <row r="181" spans="1:15" x14ac:dyDescent="0.25">
      <c r="A181" s="84">
        <v>178</v>
      </c>
      <c r="B181" s="85">
        <v>178</v>
      </c>
      <c r="C181" s="92" t="s">
        <v>78</v>
      </c>
      <c r="D181" s="132" t="s">
        <v>61</v>
      </c>
      <c r="E181" s="93">
        <v>36097</v>
      </c>
      <c r="F181" s="52" t="s">
        <v>267</v>
      </c>
      <c r="G181" s="86"/>
      <c r="I181" s="52" t="s">
        <v>278</v>
      </c>
      <c r="K181" s="52" t="s">
        <v>269</v>
      </c>
      <c r="M181" s="52" t="s">
        <v>268</v>
      </c>
      <c r="O181" s="52" t="s">
        <v>279</v>
      </c>
    </row>
    <row r="182" spans="1:15" x14ac:dyDescent="0.25">
      <c r="A182" s="84">
        <v>179</v>
      </c>
      <c r="B182" s="85">
        <v>179</v>
      </c>
      <c r="C182" s="9" t="s">
        <v>262</v>
      </c>
      <c r="D182" s="132" t="s">
        <v>263</v>
      </c>
      <c r="E182" s="91"/>
      <c r="F182" s="52" t="s">
        <v>267</v>
      </c>
      <c r="G182" s="86"/>
      <c r="I182" s="52" t="s">
        <v>278</v>
      </c>
      <c r="K182" s="52" t="s">
        <v>269</v>
      </c>
      <c r="M182" s="52" t="s">
        <v>268</v>
      </c>
      <c r="O182" s="52" t="s">
        <v>279</v>
      </c>
    </row>
    <row r="183" spans="1:15" x14ac:dyDescent="0.25">
      <c r="A183" s="84">
        <v>180</v>
      </c>
      <c r="B183" s="85">
        <v>180</v>
      </c>
      <c r="C183" s="92" t="s">
        <v>60</v>
      </c>
      <c r="D183" s="132" t="s">
        <v>264</v>
      </c>
      <c r="E183" s="93"/>
      <c r="F183" s="52" t="s">
        <v>267</v>
      </c>
      <c r="G183" s="86"/>
      <c r="I183" s="52" t="s">
        <v>278</v>
      </c>
      <c r="K183" s="52" t="s">
        <v>269</v>
      </c>
      <c r="M183" s="52" t="s">
        <v>268</v>
      </c>
      <c r="O183" s="52" t="s">
        <v>279</v>
      </c>
    </row>
    <row r="184" spans="1:15" x14ac:dyDescent="0.25">
      <c r="A184" s="84">
        <v>181</v>
      </c>
      <c r="B184" s="85">
        <v>181</v>
      </c>
      <c r="C184" s="9" t="s">
        <v>22</v>
      </c>
      <c r="D184" s="132" t="s">
        <v>222</v>
      </c>
      <c r="E184" s="91"/>
      <c r="F184" s="52" t="s">
        <v>267</v>
      </c>
      <c r="G184" s="86"/>
      <c r="I184" s="52" t="s">
        <v>278</v>
      </c>
      <c r="K184" s="52" t="s">
        <v>269</v>
      </c>
      <c r="M184" s="52" t="s">
        <v>268</v>
      </c>
      <c r="O184" s="52" t="s">
        <v>279</v>
      </c>
    </row>
    <row r="185" spans="1:15" x14ac:dyDescent="0.25">
      <c r="A185" s="84">
        <v>182</v>
      </c>
      <c r="B185" s="85">
        <v>182</v>
      </c>
      <c r="C185" s="94" t="s">
        <v>62</v>
      </c>
      <c r="D185" s="133" t="s">
        <v>265</v>
      </c>
      <c r="E185" s="95"/>
      <c r="F185" s="52" t="s">
        <v>267</v>
      </c>
      <c r="G185" s="86"/>
      <c r="I185" s="52" t="s">
        <v>278</v>
      </c>
      <c r="K185" s="52" t="s">
        <v>269</v>
      </c>
      <c r="M185" s="52" t="s">
        <v>268</v>
      </c>
      <c r="O185" s="52" t="s">
        <v>279</v>
      </c>
    </row>
    <row r="186" spans="1:15" x14ac:dyDescent="0.25">
      <c r="A186" s="84">
        <v>183</v>
      </c>
      <c r="B186" s="85">
        <v>183</v>
      </c>
      <c r="C186" s="9" t="s">
        <v>266</v>
      </c>
      <c r="D186" s="132" t="s">
        <v>31</v>
      </c>
      <c r="E186" s="91"/>
      <c r="F186" s="52" t="s">
        <v>267</v>
      </c>
      <c r="G186" s="86"/>
      <c r="I186" s="52" t="s">
        <v>278</v>
      </c>
      <c r="K186" s="52" t="s">
        <v>269</v>
      </c>
      <c r="M186" s="52" t="s">
        <v>268</v>
      </c>
      <c r="O186" s="52" t="s">
        <v>279</v>
      </c>
    </row>
    <row r="187" spans="1:15" x14ac:dyDescent="0.25">
      <c r="A187" s="84"/>
      <c r="B187" s="89"/>
      <c r="C187" s="92"/>
      <c r="D187" s="132"/>
      <c r="E187" s="93"/>
      <c r="G187" s="86"/>
    </row>
    <row r="188" spans="1:15" x14ac:dyDescent="0.25">
      <c r="A188" s="84"/>
      <c r="B188" s="89"/>
      <c r="C188" s="9"/>
      <c r="D188" s="132"/>
      <c r="E188" s="91"/>
      <c r="G188" s="86"/>
    </row>
    <row r="189" spans="1:15" x14ac:dyDescent="0.25">
      <c r="A189" s="84"/>
      <c r="B189" s="89"/>
      <c r="C189" s="92"/>
      <c r="D189" s="132"/>
      <c r="E189" s="93"/>
      <c r="G189" s="86"/>
    </row>
    <row r="190" spans="1:15" x14ac:dyDescent="0.25">
      <c r="A190" s="84"/>
      <c r="B190" s="89"/>
      <c r="C190" s="9"/>
      <c r="D190" s="132"/>
      <c r="E190" s="91"/>
      <c r="G190" s="86"/>
    </row>
    <row r="191" spans="1:15" x14ac:dyDescent="0.25">
      <c r="A191" s="84">
        <v>8</v>
      </c>
      <c r="B191" s="89"/>
      <c r="C191" s="92"/>
      <c r="D191" s="132"/>
      <c r="E191" s="93"/>
      <c r="G191" s="86"/>
    </row>
    <row r="192" spans="1:15" x14ac:dyDescent="0.25">
      <c r="A192" s="84"/>
      <c r="B192" s="89"/>
      <c r="C192" s="9"/>
      <c r="D192" s="132"/>
      <c r="E192" s="91"/>
      <c r="G192" s="86"/>
    </row>
    <row r="193" spans="1:7" x14ac:dyDescent="0.25">
      <c r="A193" s="84"/>
      <c r="B193" s="89"/>
      <c r="C193" s="92"/>
      <c r="D193" s="132"/>
      <c r="E193" s="93"/>
      <c r="G193" s="86"/>
    </row>
    <row r="194" spans="1:7" x14ac:dyDescent="0.25">
      <c r="A194" s="84"/>
      <c r="B194" s="89"/>
      <c r="C194" s="9"/>
      <c r="D194" s="132"/>
      <c r="E194" s="91"/>
      <c r="G194" s="86"/>
    </row>
    <row r="195" spans="1:7" x14ac:dyDescent="0.25">
      <c r="A195" s="84"/>
      <c r="B195" s="89"/>
      <c r="C195" s="92"/>
      <c r="D195" s="132"/>
      <c r="E195" s="93"/>
      <c r="G195" s="86"/>
    </row>
    <row r="196" spans="1:7" x14ac:dyDescent="0.25">
      <c r="A196" s="84"/>
      <c r="B196" s="89"/>
      <c r="C196" s="9"/>
      <c r="D196" s="132"/>
      <c r="E196" s="91"/>
      <c r="G196" s="86"/>
    </row>
    <row r="197" spans="1:7" x14ac:dyDescent="0.25">
      <c r="A197" s="84"/>
      <c r="B197" s="89"/>
      <c r="C197" s="92"/>
      <c r="D197" s="132"/>
      <c r="E197" s="93"/>
      <c r="G197" s="86"/>
    </row>
    <row r="198" spans="1:7" x14ac:dyDescent="0.25">
      <c r="A198" s="84"/>
      <c r="B198" s="89"/>
      <c r="C198" s="9"/>
      <c r="D198" s="132"/>
      <c r="E198" s="91"/>
      <c r="G198" s="86"/>
    </row>
    <row r="199" spans="1:7" x14ac:dyDescent="0.25">
      <c r="A199" s="84"/>
      <c r="B199" s="89"/>
      <c r="C199" s="92"/>
      <c r="D199" s="132"/>
      <c r="E199" s="93"/>
      <c r="G199" s="86"/>
    </row>
    <row r="200" spans="1:7" x14ac:dyDescent="0.25">
      <c r="A200" s="84"/>
      <c r="B200" s="89"/>
      <c r="C200" s="9"/>
      <c r="D200" s="132"/>
      <c r="E200" s="91"/>
      <c r="G200" s="86"/>
    </row>
    <row r="201" spans="1:7" x14ac:dyDescent="0.25">
      <c r="A201" s="84"/>
      <c r="B201" s="89"/>
      <c r="C201" s="92"/>
      <c r="D201" s="132"/>
      <c r="E201" s="93"/>
      <c r="G201" s="86"/>
    </row>
    <row r="202" spans="1:7" x14ac:dyDescent="0.25">
      <c r="A202" s="84"/>
      <c r="B202" s="89"/>
      <c r="C202" s="9"/>
      <c r="D202" s="132"/>
      <c r="E202" s="91"/>
      <c r="G202" s="86"/>
    </row>
    <row r="203" spans="1:7" x14ac:dyDescent="0.25">
      <c r="A203" s="84"/>
      <c r="B203" s="89"/>
      <c r="C203" s="92"/>
      <c r="D203" s="132"/>
      <c r="E203" s="93"/>
      <c r="G203" s="86"/>
    </row>
    <row r="204" spans="1:7" x14ac:dyDescent="0.25">
      <c r="A204" s="84"/>
      <c r="B204" s="89"/>
      <c r="C204" s="9"/>
      <c r="D204" s="132"/>
      <c r="E204" s="91"/>
      <c r="G204" s="86"/>
    </row>
    <row r="205" spans="1:7" x14ac:dyDescent="0.25">
      <c r="A205" s="84"/>
      <c r="B205" s="89"/>
      <c r="C205" s="92"/>
      <c r="D205" s="132"/>
      <c r="E205" s="93"/>
      <c r="G205" s="86"/>
    </row>
    <row r="206" spans="1:7" x14ac:dyDescent="0.25">
      <c r="A206" s="84"/>
      <c r="B206" s="89"/>
      <c r="C206" s="9"/>
      <c r="D206" s="132"/>
      <c r="E206" s="91"/>
      <c r="G206" s="86"/>
    </row>
    <row r="207" spans="1:7" x14ac:dyDescent="0.25">
      <c r="A207" s="84"/>
      <c r="B207" s="89"/>
      <c r="C207" s="92"/>
      <c r="D207" s="132"/>
      <c r="E207" s="93"/>
      <c r="G207" s="86"/>
    </row>
    <row r="208" spans="1:7" x14ac:dyDescent="0.25">
      <c r="A208" s="84"/>
      <c r="B208" s="89"/>
      <c r="C208" s="9"/>
      <c r="D208" s="132"/>
      <c r="E208" s="91"/>
      <c r="G208" s="86"/>
    </row>
    <row r="209" spans="1:7" x14ac:dyDescent="0.25">
      <c r="A209" s="84"/>
      <c r="B209" s="89"/>
      <c r="C209" s="92"/>
      <c r="D209" s="132"/>
      <c r="E209" s="93"/>
      <c r="G209" s="86"/>
    </row>
    <row r="210" spans="1:7" x14ac:dyDescent="0.25">
      <c r="A210" s="84"/>
      <c r="B210" s="89"/>
      <c r="C210" s="9"/>
      <c r="D210" s="132"/>
      <c r="E210" s="91"/>
      <c r="G210" s="86"/>
    </row>
    <row r="211" spans="1:7" x14ac:dyDescent="0.25">
      <c r="A211" s="84"/>
      <c r="B211" s="89"/>
      <c r="C211" s="96"/>
      <c r="D211" s="134"/>
      <c r="E211" s="97"/>
      <c r="G211" s="86"/>
    </row>
    <row r="212" spans="1:7" x14ac:dyDescent="0.25">
      <c r="A212" s="84"/>
      <c r="B212" s="89"/>
      <c r="C212" s="9"/>
      <c r="D212" s="55"/>
      <c r="E212" s="91"/>
      <c r="G212" s="86"/>
    </row>
    <row r="213" spans="1:7" x14ac:dyDescent="0.25">
      <c r="A213" s="84"/>
      <c r="B213" s="89"/>
      <c r="C213" s="92"/>
      <c r="D213" s="55"/>
      <c r="E213" s="93"/>
      <c r="G213" s="86"/>
    </row>
    <row r="214" spans="1:7" x14ac:dyDescent="0.25">
      <c r="A214" s="84"/>
      <c r="B214" s="89"/>
      <c r="C214" s="9"/>
      <c r="D214" s="55"/>
      <c r="E214" s="91"/>
      <c r="G214" s="86"/>
    </row>
    <row r="215" spans="1:7" x14ac:dyDescent="0.25">
      <c r="A215" s="84"/>
      <c r="B215" s="89"/>
      <c r="C215" s="92"/>
      <c r="D215" s="55"/>
      <c r="E215" s="93"/>
      <c r="G215" s="86"/>
    </row>
    <row r="216" spans="1:7" x14ac:dyDescent="0.25">
      <c r="A216" s="84"/>
      <c r="B216" s="89"/>
      <c r="C216" s="9"/>
      <c r="D216" s="55"/>
      <c r="E216" s="98"/>
      <c r="G216" s="86"/>
    </row>
    <row r="217" spans="1:7" x14ac:dyDescent="0.25">
      <c r="A217" s="84"/>
      <c r="B217" s="89"/>
      <c r="C217" s="92"/>
      <c r="D217" s="55"/>
      <c r="E217" s="93"/>
      <c r="G217" s="86"/>
    </row>
    <row r="218" spans="1:7" x14ac:dyDescent="0.25">
      <c r="A218" s="84"/>
      <c r="B218" s="89"/>
      <c r="C218" s="9"/>
      <c r="D218" s="55"/>
      <c r="E218" s="91"/>
      <c r="G218" s="86"/>
    </row>
    <row r="219" spans="1:7" x14ac:dyDescent="0.25">
      <c r="A219" s="84"/>
      <c r="B219" s="89"/>
      <c r="C219" s="92"/>
      <c r="D219" s="55"/>
      <c r="E219" s="93"/>
      <c r="G219" s="86"/>
    </row>
    <row r="220" spans="1:7" x14ac:dyDescent="0.25">
      <c r="A220" s="84"/>
      <c r="B220" s="89"/>
      <c r="C220" s="9"/>
      <c r="D220" s="55"/>
      <c r="E220" s="91"/>
      <c r="G220" s="86"/>
    </row>
    <row r="221" spans="1:7" x14ac:dyDescent="0.25">
      <c r="A221" s="84"/>
      <c r="B221" s="89"/>
      <c r="C221" s="92"/>
      <c r="D221" s="55"/>
      <c r="E221" s="93"/>
      <c r="G221" s="86"/>
    </row>
    <row r="222" spans="1:7" x14ac:dyDescent="0.25">
      <c r="A222" s="84"/>
      <c r="B222" s="89"/>
      <c r="C222" s="9"/>
      <c r="D222" s="55"/>
      <c r="E222" s="91"/>
      <c r="G222" s="86"/>
    </row>
    <row r="223" spans="1:7" x14ac:dyDescent="0.25">
      <c r="A223" s="84"/>
      <c r="B223" s="89"/>
      <c r="C223" s="92"/>
      <c r="D223" s="55"/>
      <c r="E223" s="93"/>
      <c r="G223" s="86"/>
    </row>
    <row r="224" spans="1:7" x14ac:dyDescent="0.25">
      <c r="A224" s="84"/>
      <c r="B224" s="89"/>
      <c r="C224" s="9"/>
      <c r="D224" s="55"/>
      <c r="E224" s="91"/>
      <c r="G224" s="86"/>
    </row>
    <row r="225" spans="1:9" x14ac:dyDescent="0.25">
      <c r="A225" s="84"/>
      <c r="B225" s="89"/>
      <c r="C225" s="92"/>
      <c r="D225" s="55"/>
      <c r="E225" s="93"/>
      <c r="G225" s="86"/>
    </row>
    <row r="226" spans="1:9" x14ac:dyDescent="0.25">
      <c r="A226" s="84"/>
      <c r="B226" s="89"/>
      <c r="C226" s="9"/>
      <c r="D226" s="55"/>
      <c r="E226" s="91"/>
      <c r="G226" s="86"/>
    </row>
    <row r="227" spans="1:9" x14ac:dyDescent="0.25">
      <c r="A227" s="84"/>
      <c r="B227" s="89"/>
      <c r="C227" s="92"/>
      <c r="D227" s="55"/>
      <c r="E227" s="93"/>
      <c r="G227" s="86"/>
    </row>
    <row r="228" spans="1:9" x14ac:dyDescent="0.25">
      <c r="A228" s="84"/>
      <c r="B228" s="89"/>
      <c r="C228" s="9"/>
      <c r="D228" s="55"/>
      <c r="E228" s="91"/>
      <c r="G228" s="86"/>
    </row>
    <row r="229" spans="1:9" x14ac:dyDescent="0.25">
      <c r="A229" s="84"/>
      <c r="B229" s="89"/>
      <c r="C229" s="92"/>
      <c r="D229" s="55"/>
      <c r="E229" s="93"/>
      <c r="G229" s="86"/>
    </row>
    <row r="230" spans="1:9" x14ac:dyDescent="0.25">
      <c r="A230" s="84"/>
      <c r="B230" s="89"/>
      <c r="C230" s="9"/>
      <c r="D230" s="55"/>
      <c r="E230" s="91"/>
      <c r="G230" s="86"/>
    </row>
    <row r="231" spans="1:9" x14ac:dyDescent="0.25">
      <c r="A231" s="84"/>
      <c r="B231" s="89"/>
      <c r="C231" s="92"/>
      <c r="D231" s="55"/>
      <c r="E231" s="93"/>
      <c r="G231" s="86"/>
    </row>
    <row r="232" spans="1:9" x14ac:dyDescent="0.25">
      <c r="A232" s="84"/>
      <c r="B232" s="89"/>
      <c r="C232" s="9"/>
      <c r="D232" s="55"/>
      <c r="E232" s="91"/>
      <c r="G232" s="86"/>
    </row>
    <row r="233" spans="1:9" x14ac:dyDescent="0.25">
      <c r="A233" s="84"/>
      <c r="B233" s="89"/>
      <c r="C233" s="92"/>
      <c r="D233" s="55"/>
      <c r="E233" s="93"/>
      <c r="G233" s="86"/>
      <c r="I233" s="52">
        <v>24</v>
      </c>
    </row>
    <row r="234" spans="1:9" x14ac:dyDescent="0.25">
      <c r="A234" s="84"/>
      <c r="B234" s="89"/>
      <c r="C234" s="9"/>
      <c r="D234" s="55"/>
      <c r="E234" s="91"/>
      <c r="G234" s="86"/>
      <c r="I234" s="52">
        <v>24</v>
      </c>
    </row>
    <row r="235" spans="1:9" x14ac:dyDescent="0.25">
      <c r="A235" s="84"/>
      <c r="B235" s="89"/>
      <c r="C235" s="92"/>
      <c r="D235" s="55"/>
      <c r="E235" s="93"/>
      <c r="G235" s="86"/>
      <c r="I235" s="52">
        <v>24</v>
      </c>
    </row>
    <row r="236" spans="1:9" x14ac:dyDescent="0.25">
      <c r="A236" s="84"/>
      <c r="B236" s="89"/>
      <c r="C236" s="9"/>
      <c r="D236" s="55"/>
      <c r="E236" s="91"/>
      <c r="G236" s="86"/>
      <c r="I236" s="52">
        <v>23</v>
      </c>
    </row>
    <row r="237" spans="1:9" x14ac:dyDescent="0.25">
      <c r="A237" s="84"/>
      <c r="B237" s="89"/>
      <c r="C237" s="92"/>
      <c r="D237" s="55"/>
      <c r="E237" s="93"/>
      <c r="G237" s="86"/>
      <c r="I237" s="52">
        <v>23</v>
      </c>
    </row>
    <row r="238" spans="1:9" x14ac:dyDescent="0.25">
      <c r="A238" s="84"/>
      <c r="B238" s="89"/>
      <c r="C238" s="9"/>
      <c r="D238" s="55"/>
      <c r="E238" s="91"/>
      <c r="G238" s="86"/>
      <c r="I238" s="52">
        <f>SUM(I233:I237)</f>
        <v>118</v>
      </c>
    </row>
    <row r="239" spans="1:9" x14ac:dyDescent="0.25">
      <c r="A239" s="84"/>
      <c r="B239" s="89"/>
      <c r="C239" s="92"/>
      <c r="D239" s="55"/>
      <c r="E239" s="93"/>
      <c r="G239" s="86"/>
    </row>
    <row r="240" spans="1:9" x14ac:dyDescent="0.25">
      <c r="A240" s="84"/>
      <c r="B240" s="89"/>
      <c r="C240" s="9"/>
      <c r="D240" s="55"/>
      <c r="E240" s="91"/>
      <c r="G240" s="86"/>
    </row>
    <row r="241" spans="1:7" x14ac:dyDescent="0.25">
      <c r="A241" s="84"/>
      <c r="B241" s="89"/>
      <c r="C241" s="92"/>
      <c r="D241" s="55"/>
      <c r="E241" s="93"/>
      <c r="G241" s="86"/>
    </row>
    <row r="242" spans="1:7" x14ac:dyDescent="0.25">
      <c r="A242" s="84"/>
      <c r="B242" s="89"/>
      <c r="C242" s="99"/>
      <c r="D242" s="135"/>
      <c r="E242" s="100"/>
      <c r="G242" s="86"/>
    </row>
    <row r="243" spans="1:7" x14ac:dyDescent="0.25">
      <c r="A243" s="84"/>
      <c r="B243" s="89"/>
      <c r="C243" s="94"/>
      <c r="D243" s="136"/>
      <c r="E243" s="95"/>
      <c r="G243" s="86"/>
    </row>
    <row r="244" spans="1:7" x14ac:dyDescent="0.25">
      <c r="A244" s="84"/>
      <c r="B244" s="89"/>
      <c r="C244" s="9"/>
      <c r="D244" s="55"/>
      <c r="E244" s="91"/>
      <c r="G244" s="86"/>
    </row>
    <row r="245" spans="1:7" x14ac:dyDescent="0.25">
      <c r="A245" s="84"/>
      <c r="B245" s="89"/>
      <c r="C245" s="96"/>
      <c r="D245" s="134"/>
      <c r="E245" s="97"/>
      <c r="G245" s="86"/>
    </row>
    <row r="246" spans="1:7" x14ac:dyDescent="0.25">
      <c r="A246" s="84"/>
      <c r="B246" s="89"/>
      <c r="C246" s="9"/>
      <c r="D246" s="55"/>
      <c r="E246" s="90"/>
      <c r="G246" s="86"/>
    </row>
    <row r="247" spans="1:7" x14ac:dyDescent="0.25">
      <c r="A247" s="84"/>
      <c r="B247" s="89"/>
      <c r="C247" s="92"/>
      <c r="D247" s="55"/>
      <c r="E247" s="93"/>
      <c r="G247" s="86"/>
    </row>
    <row r="248" spans="1:7" x14ac:dyDescent="0.25">
      <c r="A248" s="84"/>
      <c r="B248" s="89"/>
      <c r="C248" s="9"/>
      <c r="D248" s="55"/>
      <c r="E248" s="91"/>
      <c r="G248" s="86"/>
    </row>
    <row r="249" spans="1:7" x14ac:dyDescent="0.25">
      <c r="A249" s="84"/>
      <c r="B249" s="89"/>
      <c r="C249" s="92"/>
      <c r="D249" s="55"/>
      <c r="E249" s="93"/>
      <c r="G249" s="86"/>
    </row>
    <row r="250" spans="1:7" x14ac:dyDescent="0.25">
      <c r="A250" s="84"/>
      <c r="B250" s="89"/>
      <c r="C250" s="9"/>
      <c r="D250" s="55"/>
      <c r="E250" s="91"/>
      <c r="G250" s="86"/>
    </row>
    <row r="251" spans="1:7" x14ac:dyDescent="0.25">
      <c r="A251" s="84"/>
      <c r="B251" s="89"/>
      <c r="C251" s="92"/>
      <c r="D251" s="55"/>
      <c r="E251" s="93"/>
      <c r="G251" s="86"/>
    </row>
    <row r="252" spans="1:7" x14ac:dyDescent="0.25">
      <c r="A252" s="84"/>
      <c r="B252" s="89"/>
      <c r="C252" s="9"/>
      <c r="D252" s="55"/>
      <c r="E252" s="91"/>
      <c r="G252" s="86"/>
    </row>
    <row r="253" spans="1:7" x14ac:dyDescent="0.25">
      <c r="A253" s="84"/>
      <c r="B253" s="89"/>
      <c r="C253" s="92"/>
      <c r="D253" s="55"/>
      <c r="E253" s="93"/>
      <c r="G253" s="86"/>
    </row>
    <row r="254" spans="1:7" x14ac:dyDescent="0.25">
      <c r="A254" s="84"/>
      <c r="B254" s="89"/>
      <c r="C254" s="9"/>
      <c r="D254" s="55"/>
      <c r="E254" s="91"/>
      <c r="G254" s="86"/>
    </row>
    <row r="255" spans="1:7" x14ac:dyDescent="0.25">
      <c r="A255" s="84"/>
      <c r="B255" s="89"/>
      <c r="C255" s="92"/>
      <c r="D255" s="55"/>
      <c r="E255" s="93"/>
      <c r="G255" s="86"/>
    </row>
    <row r="256" spans="1:7" x14ac:dyDescent="0.25">
      <c r="A256" s="84"/>
      <c r="B256" s="89"/>
      <c r="C256" s="92"/>
      <c r="D256" s="55"/>
      <c r="E256" s="93"/>
      <c r="G256" s="86"/>
    </row>
    <row r="257" spans="1:7" x14ac:dyDescent="0.25">
      <c r="A257" s="84"/>
      <c r="B257" s="89"/>
      <c r="C257" s="92"/>
      <c r="D257" s="55"/>
      <c r="E257" s="93"/>
      <c r="G257" s="86"/>
    </row>
    <row r="258" spans="1:7" x14ac:dyDescent="0.25">
      <c r="A258" s="84"/>
      <c r="B258" s="89"/>
      <c r="C258" s="92"/>
      <c r="D258" s="55"/>
      <c r="E258" s="93"/>
      <c r="G258" s="86"/>
    </row>
    <row r="259" spans="1:7" x14ac:dyDescent="0.25">
      <c r="A259" s="84"/>
      <c r="B259" s="89"/>
      <c r="C259" s="92"/>
      <c r="D259" s="55"/>
      <c r="E259" s="93"/>
      <c r="G259" s="86"/>
    </row>
    <row r="260" spans="1:7" x14ac:dyDescent="0.25">
      <c r="A260" s="84"/>
      <c r="B260" s="89"/>
      <c r="C260" s="92"/>
      <c r="D260" s="55"/>
      <c r="E260" s="93"/>
      <c r="G260" s="86"/>
    </row>
    <row r="261" spans="1:7" x14ac:dyDescent="0.25">
      <c r="A261" s="84"/>
      <c r="B261" s="89"/>
      <c r="C261" s="92"/>
      <c r="D261" s="55"/>
      <c r="E261" s="101"/>
      <c r="G261" s="86"/>
    </row>
    <row r="262" spans="1:7" x14ac:dyDescent="0.25">
      <c r="A262" s="84"/>
      <c r="B262" s="89"/>
      <c r="C262" s="92"/>
      <c r="D262" s="55"/>
      <c r="E262" s="93"/>
      <c r="G262" s="86"/>
    </row>
    <row r="263" spans="1:7" x14ac:dyDescent="0.25">
      <c r="A263" s="84"/>
      <c r="B263" s="89"/>
      <c r="C263" s="92"/>
      <c r="D263" s="55"/>
      <c r="E263" s="93"/>
      <c r="G263" s="86"/>
    </row>
    <row r="264" spans="1:7" x14ac:dyDescent="0.25">
      <c r="A264" s="84"/>
      <c r="B264" s="89"/>
      <c r="C264" s="92"/>
      <c r="D264" s="55"/>
      <c r="E264" s="93"/>
      <c r="G264" s="86"/>
    </row>
    <row r="265" spans="1:7" x14ac:dyDescent="0.25">
      <c r="A265" s="84"/>
      <c r="B265" s="89"/>
      <c r="C265" s="92"/>
      <c r="D265" s="55"/>
      <c r="E265" s="93"/>
      <c r="G265" s="86"/>
    </row>
    <row r="266" spans="1:7" x14ac:dyDescent="0.25">
      <c r="A266" s="84"/>
      <c r="B266" s="89"/>
      <c r="C266" s="92"/>
      <c r="D266" s="55"/>
      <c r="E266" s="93"/>
      <c r="G266" s="86"/>
    </row>
    <row r="267" spans="1:7" x14ac:dyDescent="0.25">
      <c r="A267" s="84"/>
      <c r="B267" s="89"/>
      <c r="C267" s="9"/>
      <c r="D267" s="55"/>
      <c r="E267" s="90"/>
      <c r="G267" s="86"/>
    </row>
    <row r="268" spans="1:7" x14ac:dyDescent="0.25">
      <c r="A268" s="84"/>
      <c r="B268" s="89"/>
      <c r="C268" s="9"/>
      <c r="D268" s="55"/>
      <c r="E268" s="90"/>
      <c r="G268" s="86"/>
    </row>
    <row r="269" spans="1:7" x14ac:dyDescent="0.25">
      <c r="A269" s="84"/>
      <c r="B269" s="89"/>
      <c r="C269" s="9"/>
      <c r="D269" s="55"/>
      <c r="E269" s="90"/>
      <c r="G269" s="86"/>
    </row>
    <row r="270" spans="1:7" x14ac:dyDescent="0.25">
      <c r="A270" s="84"/>
      <c r="B270" s="89"/>
      <c r="C270" s="99"/>
      <c r="D270" s="135"/>
      <c r="E270" s="100"/>
      <c r="G270" s="86"/>
    </row>
    <row r="271" spans="1:7" x14ac:dyDescent="0.25">
      <c r="A271" s="84"/>
      <c r="B271" s="89"/>
      <c r="C271" s="9"/>
      <c r="D271" s="55"/>
      <c r="E271" s="102"/>
      <c r="G271" s="86"/>
    </row>
    <row r="272" spans="1:7" x14ac:dyDescent="0.25">
      <c r="A272" s="84"/>
      <c r="B272" s="89"/>
      <c r="C272" s="103"/>
      <c r="D272" s="137"/>
      <c r="E272" s="104"/>
      <c r="G272" s="86"/>
    </row>
    <row r="273" spans="1:7" x14ac:dyDescent="0.25">
      <c r="A273" s="84"/>
      <c r="B273" s="89"/>
      <c r="C273" s="103"/>
      <c r="D273" s="137"/>
      <c r="E273" s="105"/>
      <c r="G273" s="86"/>
    </row>
    <row r="274" spans="1:7" x14ac:dyDescent="0.25">
      <c r="A274" s="84">
        <v>9</v>
      </c>
      <c r="B274" s="89"/>
      <c r="C274" s="103"/>
      <c r="D274" s="137"/>
      <c r="E274" s="104"/>
      <c r="G274" s="86"/>
    </row>
    <row r="275" spans="1:7" x14ac:dyDescent="0.25">
      <c r="A275" s="84">
        <v>3</v>
      </c>
      <c r="B275" s="89"/>
      <c r="C275" s="103"/>
      <c r="D275" s="137"/>
      <c r="E275" s="106"/>
      <c r="G275" s="86"/>
    </row>
    <row r="276" spans="1:7" x14ac:dyDescent="0.25">
      <c r="A276" s="84"/>
      <c r="B276" s="89"/>
      <c r="C276" s="103"/>
      <c r="D276" s="137"/>
      <c r="E276" s="91"/>
      <c r="G276" s="86"/>
    </row>
    <row r="277" spans="1:7" x14ac:dyDescent="0.25">
      <c r="A277" s="84"/>
      <c r="B277" s="89"/>
      <c r="C277" s="103"/>
      <c r="D277" s="137"/>
      <c r="E277" s="105"/>
      <c r="G277" s="86"/>
    </row>
    <row r="278" spans="1:7" x14ac:dyDescent="0.25">
      <c r="A278" s="84">
        <v>20</v>
      </c>
      <c r="B278" s="89"/>
      <c r="C278" s="103"/>
      <c r="D278" s="137"/>
      <c r="E278" s="91"/>
      <c r="G278" s="86"/>
    </row>
    <row r="279" spans="1:7" x14ac:dyDescent="0.25">
      <c r="A279" s="84">
        <v>4</v>
      </c>
      <c r="B279" s="89"/>
      <c r="C279" s="103"/>
      <c r="D279" s="137"/>
      <c r="E279" s="105"/>
      <c r="G279" s="86"/>
    </row>
    <row r="280" spans="1:7" x14ac:dyDescent="0.25">
      <c r="A280" s="84"/>
      <c r="B280" s="89"/>
      <c r="C280" s="103"/>
      <c r="D280" s="137"/>
      <c r="E280" s="91"/>
      <c r="G280" s="86"/>
    </row>
    <row r="281" spans="1:7" x14ac:dyDescent="0.25">
      <c r="A281" s="84">
        <v>11</v>
      </c>
      <c r="B281" s="89"/>
      <c r="C281" s="103"/>
      <c r="D281" s="137"/>
      <c r="E281" s="105"/>
      <c r="G281" s="86"/>
    </row>
    <row r="282" spans="1:7" x14ac:dyDescent="0.25">
      <c r="A282" s="84"/>
      <c r="B282" s="89"/>
      <c r="C282" s="103"/>
      <c r="D282" s="137"/>
      <c r="E282" s="91"/>
      <c r="G282" s="86"/>
    </row>
    <row r="283" spans="1:7" x14ac:dyDescent="0.25">
      <c r="A283" s="84"/>
      <c r="B283" s="89"/>
      <c r="C283" s="103"/>
      <c r="D283" s="137"/>
      <c r="E283" s="106"/>
      <c r="G283" s="86"/>
    </row>
    <row r="284" spans="1:7" x14ac:dyDescent="0.25">
      <c r="A284" s="84"/>
      <c r="B284" s="89"/>
      <c r="C284" s="103"/>
      <c r="D284" s="137"/>
      <c r="E284" s="91"/>
      <c r="G284" s="86"/>
    </row>
    <row r="285" spans="1:7" x14ac:dyDescent="0.25">
      <c r="A285" s="84">
        <v>42</v>
      </c>
      <c r="B285" s="89"/>
      <c r="C285" s="103"/>
      <c r="D285" s="137"/>
      <c r="E285" s="105"/>
      <c r="G285" s="86"/>
    </row>
    <row r="286" spans="1:7" x14ac:dyDescent="0.25">
      <c r="A286" s="84"/>
      <c r="B286" s="89"/>
      <c r="C286" s="103"/>
      <c r="D286" s="137"/>
      <c r="E286" s="91"/>
      <c r="G286" s="86"/>
    </row>
    <row r="287" spans="1:7" x14ac:dyDescent="0.25">
      <c r="A287" s="84"/>
      <c r="B287" s="89"/>
      <c r="C287" s="103"/>
      <c r="D287" s="137"/>
      <c r="E287" s="105"/>
      <c r="G287" s="86"/>
    </row>
    <row r="288" spans="1:7" x14ac:dyDescent="0.25">
      <c r="A288" s="107"/>
      <c r="B288" s="89"/>
      <c r="C288" s="103"/>
      <c r="D288" s="137"/>
      <c r="E288" s="104"/>
      <c r="G288" s="86"/>
    </row>
    <row r="289" spans="1:7" x14ac:dyDescent="0.25">
      <c r="A289" s="84">
        <v>30</v>
      </c>
      <c r="B289" s="89"/>
      <c r="C289" s="103"/>
      <c r="D289" s="138"/>
      <c r="E289" s="106"/>
      <c r="G289" s="86"/>
    </row>
    <row r="290" spans="1:7" x14ac:dyDescent="0.25">
      <c r="A290" s="107"/>
      <c r="B290" s="89"/>
      <c r="C290" s="103"/>
      <c r="D290" s="138"/>
      <c r="E290" s="91"/>
      <c r="G290" s="86"/>
    </row>
    <row r="291" spans="1:7" x14ac:dyDescent="0.25">
      <c r="A291" s="84"/>
      <c r="B291" s="89"/>
      <c r="C291" s="103"/>
      <c r="D291" s="138"/>
      <c r="E291" s="105"/>
      <c r="G291" s="86"/>
    </row>
    <row r="292" spans="1:7" x14ac:dyDescent="0.25">
      <c r="A292" s="107"/>
      <c r="B292" s="89"/>
      <c r="C292" s="103"/>
      <c r="D292" s="138"/>
      <c r="E292" s="104"/>
      <c r="G292" s="86"/>
    </row>
    <row r="293" spans="1:7" x14ac:dyDescent="0.25">
      <c r="A293" s="84">
        <v>5</v>
      </c>
      <c r="B293" s="89"/>
      <c r="C293" s="103"/>
      <c r="D293" s="138"/>
      <c r="E293" s="106"/>
      <c r="G293" s="86"/>
    </row>
    <row r="294" spans="1:7" x14ac:dyDescent="0.25">
      <c r="A294" s="107"/>
      <c r="B294" s="89"/>
      <c r="C294" s="103"/>
      <c r="D294" s="138"/>
      <c r="E294" s="104"/>
      <c r="G294" s="86"/>
    </row>
    <row r="295" spans="1:7" x14ac:dyDescent="0.25">
      <c r="A295" s="84"/>
      <c r="B295" s="89"/>
      <c r="C295" s="9"/>
      <c r="D295" s="138"/>
      <c r="E295" s="106"/>
      <c r="G295" s="86"/>
    </row>
    <row r="296" spans="1:7" x14ac:dyDescent="0.25">
      <c r="A296" s="107"/>
      <c r="B296" s="89"/>
      <c r="C296" s="103"/>
      <c r="D296" s="138"/>
      <c r="E296" s="91"/>
      <c r="G296" s="86"/>
    </row>
    <row r="297" spans="1:7" x14ac:dyDescent="0.25">
      <c r="A297" s="84"/>
      <c r="B297" s="89"/>
      <c r="C297" s="9"/>
      <c r="D297" s="138"/>
      <c r="E297" s="106"/>
      <c r="G297" s="86"/>
    </row>
    <row r="298" spans="1:7" x14ac:dyDescent="0.25">
      <c r="A298" s="107"/>
      <c r="B298" s="89"/>
      <c r="C298" s="103"/>
      <c r="D298" s="138"/>
      <c r="E298" s="91"/>
      <c r="G298" s="86"/>
    </row>
    <row r="299" spans="1:7" x14ac:dyDescent="0.25">
      <c r="A299" s="84"/>
      <c r="B299" s="89"/>
      <c r="C299" s="103"/>
      <c r="D299" s="138"/>
      <c r="E299" s="106"/>
      <c r="G299" s="86"/>
    </row>
    <row r="300" spans="1:7" x14ac:dyDescent="0.25">
      <c r="A300" s="84">
        <v>4</v>
      </c>
      <c r="B300" s="89"/>
      <c r="C300" s="103"/>
      <c r="D300" s="138"/>
      <c r="E300" s="91"/>
      <c r="G300" s="86"/>
    </row>
    <row r="301" spans="1:7" x14ac:dyDescent="0.25">
      <c r="A301" s="107"/>
      <c r="B301" s="89"/>
      <c r="C301" s="9"/>
      <c r="D301" s="138"/>
      <c r="E301" s="106"/>
      <c r="G301" s="86"/>
    </row>
    <row r="302" spans="1:7" x14ac:dyDescent="0.25">
      <c r="A302" s="84">
        <v>12</v>
      </c>
      <c r="B302" s="89"/>
      <c r="C302" s="103"/>
      <c r="D302" s="138"/>
      <c r="E302" s="91"/>
      <c r="G302" s="86"/>
    </row>
    <row r="303" spans="1:7" x14ac:dyDescent="0.25">
      <c r="A303" s="107"/>
      <c r="B303" s="89"/>
      <c r="C303" s="103"/>
      <c r="D303" s="138"/>
      <c r="E303" s="106"/>
      <c r="G303" s="86"/>
    </row>
    <row r="304" spans="1:7" x14ac:dyDescent="0.25">
      <c r="A304" s="107"/>
      <c r="B304" s="89"/>
      <c r="C304" s="103"/>
      <c r="D304" s="138"/>
      <c r="E304" s="91"/>
      <c r="G304" s="86"/>
    </row>
    <row r="305" spans="1:10" x14ac:dyDescent="0.25">
      <c r="A305" s="84">
        <v>6</v>
      </c>
      <c r="B305" s="89"/>
      <c r="C305" s="103"/>
      <c r="D305" s="138"/>
      <c r="E305" s="106"/>
      <c r="G305" s="86"/>
    </row>
    <row r="306" spans="1:10" x14ac:dyDescent="0.25">
      <c r="A306" s="107">
        <v>5</v>
      </c>
      <c r="B306" s="89"/>
      <c r="C306" s="103"/>
      <c r="D306" s="138"/>
      <c r="E306" s="91"/>
      <c r="G306" s="86"/>
    </row>
    <row r="307" spans="1:10" x14ac:dyDescent="0.25">
      <c r="A307" s="84"/>
      <c r="B307" s="89"/>
      <c r="C307" s="9"/>
      <c r="D307" s="138"/>
      <c r="E307" s="106"/>
      <c r="G307" s="86"/>
    </row>
    <row r="308" spans="1:10" x14ac:dyDescent="0.25">
      <c r="A308" s="107"/>
      <c r="B308" s="89"/>
      <c r="C308" s="108"/>
      <c r="D308" s="138"/>
      <c r="E308" s="104"/>
      <c r="G308" s="86"/>
    </row>
    <row r="309" spans="1:10" x14ac:dyDescent="0.25">
      <c r="A309" s="87"/>
      <c r="B309" s="89"/>
      <c r="C309" s="103"/>
      <c r="D309" s="138"/>
      <c r="E309" s="106"/>
      <c r="G309" s="86"/>
    </row>
    <row r="310" spans="1:10" x14ac:dyDescent="0.25">
      <c r="A310" s="107"/>
      <c r="B310" s="89"/>
      <c r="C310" s="103"/>
      <c r="D310" s="138"/>
      <c r="E310" s="104"/>
      <c r="G310" s="86"/>
    </row>
    <row r="311" spans="1:10" x14ac:dyDescent="0.25">
      <c r="A311" s="84"/>
      <c r="B311" s="89"/>
      <c r="C311" s="103"/>
      <c r="D311" s="138"/>
      <c r="E311" s="106"/>
      <c r="G311" s="86"/>
    </row>
    <row r="312" spans="1:10" x14ac:dyDescent="0.25">
      <c r="A312" s="107"/>
      <c r="B312" s="89"/>
      <c r="C312" s="103"/>
      <c r="D312" s="138"/>
      <c r="E312" s="91"/>
      <c r="G312" s="86"/>
    </row>
    <row r="313" spans="1:10" x14ac:dyDescent="0.25">
      <c r="A313" s="84"/>
      <c r="B313" s="89"/>
      <c r="C313" s="103"/>
      <c r="D313" s="138"/>
      <c r="E313" s="106"/>
      <c r="G313" s="86"/>
    </row>
    <row r="314" spans="1:10" x14ac:dyDescent="0.25">
      <c r="A314" s="107"/>
      <c r="B314" s="89"/>
      <c r="C314" s="103"/>
      <c r="D314" s="138"/>
      <c r="E314" s="91"/>
      <c r="G314" s="86"/>
    </row>
    <row r="315" spans="1:10" x14ac:dyDescent="0.25">
      <c r="A315" s="84"/>
      <c r="B315" s="89"/>
      <c r="C315" s="103"/>
      <c r="D315" s="138"/>
      <c r="E315" s="106"/>
      <c r="G315" s="86"/>
    </row>
    <row r="316" spans="1:10" x14ac:dyDescent="0.25">
      <c r="A316" s="107"/>
      <c r="B316" s="89"/>
      <c r="C316" s="103"/>
      <c r="D316" s="138"/>
      <c r="E316" s="104"/>
      <c r="G316" s="86"/>
      <c r="J316" s="52">
        <v>25</v>
      </c>
    </row>
    <row r="317" spans="1:10" x14ac:dyDescent="0.25">
      <c r="A317" s="84"/>
      <c r="B317" s="89"/>
      <c r="C317" s="109"/>
      <c r="D317" s="139"/>
      <c r="E317" s="110"/>
      <c r="G317" s="86"/>
      <c r="J317" s="52">
        <v>25</v>
      </c>
    </row>
    <row r="318" spans="1:10" x14ac:dyDescent="0.25">
      <c r="A318" s="107"/>
      <c r="B318" s="89"/>
      <c r="C318" s="103"/>
      <c r="D318" s="138"/>
      <c r="E318" s="106"/>
      <c r="G318" s="86"/>
      <c r="J318" s="52">
        <v>24</v>
      </c>
    </row>
    <row r="319" spans="1:10" x14ac:dyDescent="0.25">
      <c r="A319" s="84"/>
      <c r="B319" s="89"/>
      <c r="C319" s="9"/>
      <c r="D319" s="138"/>
      <c r="E319" s="106"/>
      <c r="G319" s="86"/>
      <c r="J319" s="52">
        <v>24</v>
      </c>
    </row>
    <row r="320" spans="1:10" x14ac:dyDescent="0.25">
      <c r="A320" s="107"/>
      <c r="B320" s="89"/>
      <c r="C320" s="103"/>
      <c r="D320" s="138"/>
      <c r="E320" s="106"/>
      <c r="G320" s="86"/>
      <c r="J320" s="52">
        <v>24</v>
      </c>
    </row>
    <row r="321" spans="1:10" x14ac:dyDescent="0.25">
      <c r="A321" s="84"/>
      <c r="B321" s="89"/>
      <c r="C321" s="103"/>
      <c r="D321" s="138"/>
      <c r="E321" s="106"/>
      <c r="G321" s="86"/>
      <c r="J321" s="52">
        <f>SUM(J316:J320)</f>
        <v>122</v>
      </c>
    </row>
    <row r="322" spans="1:10" x14ac:dyDescent="0.25">
      <c r="A322" s="84"/>
      <c r="B322" s="89"/>
      <c r="C322" s="103"/>
      <c r="D322" s="138"/>
      <c r="E322" s="106"/>
      <c r="G322" s="86"/>
    </row>
    <row r="323" spans="1:10" x14ac:dyDescent="0.25">
      <c r="A323" s="84"/>
      <c r="B323" s="89"/>
      <c r="C323" s="103"/>
      <c r="D323" s="138"/>
      <c r="E323" s="106"/>
      <c r="G323" s="86"/>
    </row>
    <row r="324" spans="1:10" x14ac:dyDescent="0.25">
      <c r="A324" s="84"/>
      <c r="B324" s="89"/>
      <c r="C324" s="103"/>
      <c r="D324" s="138"/>
      <c r="E324" s="106"/>
      <c r="G324" s="86"/>
    </row>
    <row r="325" spans="1:10" x14ac:dyDescent="0.25">
      <c r="A325" s="84"/>
      <c r="B325" s="89"/>
      <c r="C325" s="103"/>
      <c r="D325" s="138"/>
      <c r="E325" s="106"/>
      <c r="G325" s="86"/>
    </row>
    <row r="326" spans="1:10" x14ac:dyDescent="0.25">
      <c r="A326" s="84"/>
      <c r="B326" s="89"/>
      <c r="C326" s="103"/>
      <c r="D326" s="138"/>
      <c r="E326" s="106"/>
      <c r="G326" s="86"/>
    </row>
    <row r="327" spans="1:10" x14ac:dyDescent="0.25">
      <c r="A327" s="84"/>
      <c r="B327" s="89"/>
      <c r="C327" s="103"/>
      <c r="D327" s="138"/>
      <c r="E327" s="106"/>
      <c r="G327" s="86"/>
    </row>
    <row r="328" spans="1:10" x14ac:dyDescent="0.25">
      <c r="A328" s="84"/>
      <c r="B328" s="89"/>
      <c r="C328" s="103"/>
      <c r="D328" s="138"/>
      <c r="E328" s="106"/>
      <c r="G328" s="86"/>
    </row>
    <row r="329" spans="1:10" x14ac:dyDescent="0.25">
      <c r="A329" s="84"/>
      <c r="B329" s="89"/>
      <c r="C329" s="103"/>
      <c r="D329" s="138"/>
      <c r="E329" s="106"/>
      <c r="G329" s="86"/>
    </row>
    <row r="330" spans="1:10" x14ac:dyDescent="0.25">
      <c r="A330" s="84"/>
      <c r="B330" s="89"/>
      <c r="C330" s="103"/>
      <c r="D330" s="138"/>
      <c r="E330" s="106"/>
      <c r="G330" s="86"/>
    </row>
    <row r="331" spans="1:10" x14ac:dyDescent="0.25">
      <c r="A331" s="84"/>
      <c r="B331" s="89"/>
      <c r="C331" s="103"/>
      <c r="D331" s="138"/>
      <c r="E331" s="106"/>
      <c r="G331" s="86"/>
    </row>
    <row r="332" spans="1:10" x14ac:dyDescent="0.25">
      <c r="A332" s="84"/>
      <c r="B332" s="89"/>
      <c r="C332" s="103"/>
      <c r="D332" s="138"/>
      <c r="E332" s="106"/>
      <c r="G332" s="86"/>
    </row>
    <row r="333" spans="1:10" x14ac:dyDescent="0.25">
      <c r="A333" s="84"/>
      <c r="B333" s="89"/>
      <c r="C333" s="103"/>
      <c r="D333" s="138"/>
      <c r="E333" s="106"/>
      <c r="G333" s="86"/>
    </row>
    <row r="334" spans="1:10" x14ac:dyDescent="0.25">
      <c r="A334" s="84"/>
      <c r="B334" s="89"/>
      <c r="C334" s="103"/>
      <c r="D334" s="138"/>
      <c r="E334" s="106"/>
      <c r="G334" s="86"/>
    </row>
    <row r="335" spans="1:10" x14ac:dyDescent="0.25">
      <c r="A335" s="84"/>
      <c r="B335" s="89"/>
      <c r="C335" s="103"/>
      <c r="D335" s="138"/>
      <c r="E335" s="106"/>
      <c r="G335" s="86"/>
    </row>
    <row r="336" spans="1:10" x14ac:dyDescent="0.25">
      <c r="A336" s="84"/>
      <c r="B336" s="89"/>
      <c r="C336" s="103"/>
      <c r="D336" s="138"/>
      <c r="E336" s="106"/>
      <c r="G336" s="86"/>
    </row>
    <row r="337" spans="1:7" x14ac:dyDescent="0.25">
      <c r="A337" s="84"/>
      <c r="B337" s="89"/>
      <c r="C337" s="103"/>
      <c r="D337" s="138"/>
      <c r="E337" s="106"/>
      <c r="G337" s="86"/>
    </row>
    <row r="338" spans="1:7" x14ac:dyDescent="0.25">
      <c r="A338" s="84"/>
      <c r="B338" s="89"/>
      <c r="C338" s="103"/>
      <c r="D338" s="138"/>
      <c r="E338" s="106"/>
      <c r="G338" s="86"/>
    </row>
    <row r="339" spans="1:7" x14ac:dyDescent="0.25">
      <c r="A339" s="84"/>
      <c r="B339" s="89"/>
      <c r="C339" s="103"/>
      <c r="D339" s="138"/>
      <c r="E339" s="106"/>
      <c r="G339" s="86"/>
    </row>
    <row r="340" spans="1:7" x14ac:dyDescent="0.25">
      <c r="A340" s="84"/>
      <c r="B340" s="89"/>
      <c r="C340" s="103"/>
      <c r="D340" s="138"/>
      <c r="E340" s="106"/>
      <c r="G340" s="86"/>
    </row>
    <row r="341" spans="1:7" x14ac:dyDescent="0.25">
      <c r="A341" s="84"/>
      <c r="B341" s="89"/>
      <c r="C341" s="103"/>
      <c r="D341" s="138"/>
      <c r="E341" s="106"/>
      <c r="G341" s="86"/>
    </row>
    <row r="342" spans="1:7" x14ac:dyDescent="0.25">
      <c r="A342" s="84"/>
      <c r="B342" s="89"/>
      <c r="C342" s="103"/>
      <c r="D342" s="138"/>
      <c r="E342" s="106"/>
      <c r="G342" s="86"/>
    </row>
    <row r="343" spans="1:7" x14ac:dyDescent="0.25">
      <c r="A343" s="84"/>
      <c r="B343" s="89"/>
      <c r="C343" s="103"/>
      <c r="D343" s="138"/>
      <c r="E343" s="106"/>
      <c r="G343" s="86"/>
    </row>
    <row r="344" spans="1:7" x14ac:dyDescent="0.25">
      <c r="A344" s="84"/>
      <c r="B344" s="89"/>
      <c r="C344" s="103"/>
      <c r="D344" s="138"/>
      <c r="E344" s="106"/>
      <c r="G344" s="86"/>
    </row>
    <row r="345" spans="1:7" x14ac:dyDescent="0.25">
      <c r="A345" s="84"/>
      <c r="B345" s="89"/>
      <c r="C345" s="103"/>
      <c r="D345" s="138"/>
      <c r="E345" s="106"/>
      <c r="G345" s="86"/>
    </row>
    <row r="346" spans="1:7" x14ac:dyDescent="0.25">
      <c r="A346" s="84"/>
      <c r="B346" s="89"/>
      <c r="C346" s="103"/>
      <c r="D346" s="138"/>
      <c r="E346" s="106"/>
      <c r="G346" s="86"/>
    </row>
    <row r="347" spans="1:7" x14ac:dyDescent="0.25">
      <c r="A347" s="84"/>
      <c r="B347" s="89"/>
      <c r="C347" s="103"/>
      <c r="D347" s="138"/>
      <c r="E347" s="106"/>
      <c r="G347" s="86"/>
    </row>
    <row r="348" spans="1:7" x14ac:dyDescent="0.25">
      <c r="A348" s="84"/>
      <c r="B348" s="89"/>
      <c r="C348" s="103"/>
      <c r="D348" s="138"/>
      <c r="E348" s="106"/>
      <c r="G348" s="86"/>
    </row>
    <row r="349" spans="1:7" x14ac:dyDescent="0.25">
      <c r="A349" s="84"/>
      <c r="B349" s="89"/>
      <c r="C349" s="103"/>
      <c r="D349" s="138"/>
      <c r="E349" s="106"/>
      <c r="G349" s="86"/>
    </row>
    <row r="350" spans="1:7" x14ac:dyDescent="0.25">
      <c r="A350" s="84"/>
      <c r="B350" s="89"/>
      <c r="C350" s="103"/>
      <c r="D350" s="138"/>
      <c r="E350" s="106"/>
      <c r="G350" s="86"/>
    </row>
    <row r="351" spans="1:7" x14ac:dyDescent="0.25">
      <c r="A351" s="84"/>
      <c r="B351" s="89"/>
      <c r="C351" s="103"/>
      <c r="D351" s="138"/>
      <c r="E351" s="106"/>
      <c r="G351" s="86"/>
    </row>
    <row r="352" spans="1:7" x14ac:dyDescent="0.25">
      <c r="A352" s="84"/>
      <c r="B352" s="89"/>
      <c r="C352" s="103"/>
      <c r="D352" s="138"/>
      <c r="E352" s="106"/>
      <c r="G352" s="86"/>
    </row>
    <row r="353" spans="1:10" x14ac:dyDescent="0.25">
      <c r="A353" s="84"/>
      <c r="B353" s="89"/>
      <c r="C353" s="103"/>
      <c r="D353" s="138"/>
      <c r="E353" s="106"/>
      <c r="G353" s="86"/>
    </row>
    <row r="354" spans="1:10" x14ac:dyDescent="0.25">
      <c r="A354" s="84"/>
      <c r="B354" s="89"/>
      <c r="C354" s="103"/>
      <c r="D354" s="138"/>
      <c r="E354" s="106"/>
      <c r="G354" s="86"/>
    </row>
    <row r="355" spans="1:10" x14ac:dyDescent="0.25">
      <c r="A355" s="84"/>
      <c r="B355" s="89"/>
      <c r="C355" s="103"/>
      <c r="D355" s="138"/>
      <c r="E355" s="106"/>
      <c r="G355" s="86"/>
    </row>
    <row r="356" spans="1:10" x14ac:dyDescent="0.25">
      <c r="A356" s="84"/>
      <c r="B356" s="89"/>
      <c r="C356" s="103"/>
      <c r="D356" s="138"/>
      <c r="E356" s="106"/>
      <c r="G356" s="86"/>
    </row>
    <row r="357" spans="1:10" x14ac:dyDescent="0.25">
      <c r="A357" s="84"/>
      <c r="B357" s="89"/>
      <c r="C357" s="103"/>
      <c r="D357" s="138"/>
      <c r="E357" s="106"/>
      <c r="G357" s="86"/>
    </row>
    <row r="358" spans="1:10" x14ac:dyDescent="0.25">
      <c r="A358" s="84"/>
      <c r="B358" s="89"/>
      <c r="C358" s="103"/>
      <c r="D358" s="138"/>
      <c r="E358" s="106"/>
      <c r="G358" s="86"/>
    </row>
    <row r="359" spans="1:10" x14ac:dyDescent="0.25">
      <c r="A359" s="84"/>
      <c r="B359" s="89"/>
      <c r="C359" s="103"/>
      <c r="D359" s="138"/>
      <c r="E359" s="106"/>
      <c r="G359" s="86"/>
    </row>
    <row r="360" spans="1:10" x14ac:dyDescent="0.25">
      <c r="A360" s="84"/>
      <c r="B360" s="89"/>
      <c r="C360" s="103"/>
      <c r="D360" s="138"/>
      <c r="E360" s="106"/>
      <c r="G360" s="86"/>
    </row>
    <row r="361" spans="1:10" x14ac:dyDescent="0.25">
      <c r="A361" s="84"/>
      <c r="B361" s="89"/>
      <c r="C361" s="103"/>
      <c r="D361" s="138"/>
      <c r="E361" s="106"/>
      <c r="G361" s="86"/>
    </row>
    <row r="362" spans="1:10" x14ac:dyDescent="0.25">
      <c r="A362" s="84">
        <v>7</v>
      </c>
      <c r="B362" s="89"/>
      <c r="C362" s="9"/>
      <c r="D362" s="55"/>
      <c r="E362" s="91"/>
      <c r="G362" s="86"/>
      <c r="J362" s="52">
        <v>25</v>
      </c>
    </row>
    <row r="363" spans="1:10" x14ac:dyDescent="0.25">
      <c r="A363" s="84"/>
      <c r="B363" s="89"/>
      <c r="C363" s="103"/>
      <c r="D363" s="137"/>
      <c r="E363" s="111"/>
      <c r="G363" s="86"/>
      <c r="J363" s="52">
        <f>SUM(J64:J362)</f>
        <v>269</v>
      </c>
    </row>
    <row r="364" spans="1:10" x14ac:dyDescent="0.25">
      <c r="A364" s="88"/>
      <c r="B364" s="89"/>
      <c r="C364" s="9"/>
      <c r="D364" s="55"/>
      <c r="E364" s="91"/>
      <c r="G364" s="86"/>
    </row>
    <row r="365" spans="1:10" x14ac:dyDescent="0.25">
      <c r="B365" s="89"/>
      <c r="C365" s="103"/>
      <c r="D365" s="137"/>
      <c r="E365" s="111"/>
      <c r="G365" s="86"/>
    </row>
    <row r="366" spans="1:10" x14ac:dyDescent="0.25">
      <c r="A366" s="88"/>
      <c r="B366" s="89"/>
      <c r="C366" s="9"/>
      <c r="D366" s="55"/>
      <c r="E366" s="91"/>
      <c r="G366" s="86"/>
    </row>
    <row r="367" spans="1:10" x14ac:dyDescent="0.25">
      <c r="B367" s="89"/>
      <c r="C367" s="103"/>
      <c r="D367" s="137"/>
      <c r="E367" s="111"/>
      <c r="G367" s="86"/>
    </row>
    <row r="368" spans="1:10" x14ac:dyDescent="0.25">
      <c r="A368" s="88"/>
      <c r="B368" s="89"/>
      <c r="C368" s="9"/>
      <c r="D368" s="55"/>
      <c r="E368" s="91"/>
      <c r="G368" s="86"/>
    </row>
    <row r="369" spans="1:7" x14ac:dyDescent="0.25">
      <c r="B369" s="89"/>
      <c r="C369" s="103"/>
      <c r="D369" s="137"/>
      <c r="E369" s="111"/>
      <c r="G369" s="86"/>
    </row>
    <row r="370" spans="1:7" x14ac:dyDescent="0.25">
      <c r="A370" s="84">
        <v>7</v>
      </c>
      <c r="B370" s="89"/>
      <c r="C370" s="9"/>
      <c r="D370" s="55"/>
      <c r="E370" s="91"/>
      <c r="G370" s="86"/>
    </row>
    <row r="371" spans="1:7" x14ac:dyDescent="0.25">
      <c r="A371" s="87"/>
      <c r="B371" s="89"/>
      <c r="C371" s="103"/>
      <c r="D371" s="137"/>
      <c r="E371" s="111"/>
      <c r="G371" s="86"/>
    </row>
    <row r="372" spans="1:7" x14ac:dyDescent="0.25">
      <c r="A372" s="88"/>
      <c r="B372" s="89"/>
      <c r="C372" s="9"/>
      <c r="D372" s="55"/>
      <c r="E372" s="91"/>
      <c r="G372" s="86"/>
    </row>
    <row r="373" spans="1:7" x14ac:dyDescent="0.25">
      <c r="B373" s="89"/>
      <c r="C373" s="103"/>
      <c r="D373" s="137"/>
      <c r="E373" s="112"/>
      <c r="G373" s="86"/>
    </row>
    <row r="374" spans="1:7" x14ac:dyDescent="0.25">
      <c r="A374" s="88"/>
      <c r="B374" s="89"/>
      <c r="C374" s="9"/>
      <c r="D374" s="55"/>
      <c r="E374" s="91"/>
      <c r="G374" s="86"/>
    </row>
    <row r="375" spans="1:7" x14ac:dyDescent="0.25">
      <c r="B375" s="89"/>
      <c r="C375" s="103"/>
      <c r="D375" s="137"/>
      <c r="E375" s="112"/>
      <c r="G375" s="86"/>
    </row>
    <row r="376" spans="1:7" x14ac:dyDescent="0.25">
      <c r="A376" s="88">
        <v>19</v>
      </c>
      <c r="B376" s="89"/>
      <c r="C376" s="9"/>
      <c r="D376" s="55"/>
      <c r="E376" s="91"/>
      <c r="G376" s="86"/>
    </row>
    <row r="377" spans="1:7" x14ac:dyDescent="0.25">
      <c r="B377" s="89"/>
      <c r="C377" s="113"/>
      <c r="D377" s="140"/>
      <c r="E377" s="114"/>
      <c r="G377" s="86"/>
    </row>
    <row r="378" spans="1:7" x14ac:dyDescent="0.25">
      <c r="A378" s="88">
        <v>8</v>
      </c>
      <c r="B378" s="89"/>
      <c r="C378" s="115"/>
      <c r="D378" s="141"/>
      <c r="E378" s="116"/>
      <c r="G378" s="86"/>
    </row>
    <row r="379" spans="1:7" x14ac:dyDescent="0.25">
      <c r="B379" s="89"/>
      <c r="C379" s="113"/>
      <c r="D379" s="140"/>
      <c r="E379" s="114"/>
      <c r="G379" s="86"/>
    </row>
    <row r="380" spans="1:7" x14ac:dyDescent="0.25">
      <c r="B380" s="89"/>
      <c r="C380" s="113"/>
      <c r="D380" s="140"/>
      <c r="E380" s="117"/>
      <c r="G380" s="86"/>
    </row>
    <row r="381" spans="1:7" x14ac:dyDescent="0.25">
      <c r="B381" s="89"/>
      <c r="C381" s="109"/>
      <c r="D381" s="142"/>
      <c r="E381" s="118"/>
      <c r="G381" s="86"/>
    </row>
  </sheetData>
  <autoFilter ref="A3:P186"/>
  <sortState ref="A4:P186">
    <sortCondition ref="B4:B186"/>
  </sortState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3" workbookViewId="0">
      <selection activeCell="J25" sqref="J25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9.21875" style="30" customWidth="1"/>
    <col min="8" max="8" width="5.109375" style="14" customWidth="1"/>
    <col min="9" max="9" width="8.77734375" style="14" customWidth="1"/>
    <col min="10" max="10" width="7.21875" style="14" customWidth="1"/>
    <col min="11" max="11" width="6" style="14" customWidth="1"/>
    <col min="12" max="16384" width="8" style="14"/>
  </cols>
  <sheetData>
    <row r="1" spans="1:11" ht="28.5" customHeight="1" x14ac:dyDescent="0.25">
      <c r="A1" s="216" t="s">
        <v>280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" customHeight="1" x14ac:dyDescent="0.25">
      <c r="A2" s="217" t="s">
        <v>288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.75" x14ac:dyDescent="0.3">
      <c r="A3" s="217" t="s">
        <v>285</v>
      </c>
      <c r="B3" s="217"/>
      <c r="C3" s="217"/>
      <c r="D3" s="217"/>
      <c r="E3" s="217"/>
      <c r="F3" s="29"/>
      <c r="G3" s="29"/>
      <c r="H3" s="13"/>
      <c r="I3" s="14" t="s">
        <v>44</v>
      </c>
      <c r="J3" s="15" t="s">
        <v>146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215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1</v>
      </c>
      <c r="C6" s="37" t="str">
        <f>VLOOKUP(B6,Data1,2,0)</f>
        <v xml:space="preserve">Lương Thị Ngọc </v>
      </c>
      <c r="D6" s="38" t="str">
        <f t="shared" ref="D6:D23" si="0">VLOOKUP(B6,Data1,3,0)</f>
        <v>Ánh</v>
      </c>
      <c r="E6" s="39">
        <f>VLOOKUP(B6,Data1,4,0)</f>
        <v>34982</v>
      </c>
      <c r="F6" s="121" t="str">
        <f t="shared" ref="F6:F23" si="1">VLOOKUP(B6,Data1,5,0)</f>
        <v>KTEK16</v>
      </c>
      <c r="G6" s="214" t="str">
        <f t="shared" ref="G6:G27" si="2">VLOOKUP(B6,Data1,14,0)</f>
        <v>TCDN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2</v>
      </c>
      <c r="C7" s="20" t="str">
        <f t="shared" ref="C7:C23" si="3">VLOOKUP(B7,Data1,2,0)</f>
        <v>Nguyễn Việt</v>
      </c>
      <c r="D7" s="21" t="str">
        <f t="shared" si="0"/>
        <v>Anh</v>
      </c>
      <c r="E7" s="26">
        <f t="shared" ref="E7:E23" si="4">VLOOKUP(B7,Data1,4,0)</f>
        <v>35088</v>
      </c>
      <c r="F7" s="122" t="str">
        <f t="shared" si="1"/>
        <v>QTKDEK16</v>
      </c>
      <c r="G7" s="122" t="str">
        <f t="shared" si="2"/>
        <v>QTBH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3</v>
      </c>
      <c r="C8" s="20" t="str">
        <f t="shared" si="3"/>
        <v>Nguyễn Linh</v>
      </c>
      <c r="D8" s="21" t="str">
        <f t="shared" si="0"/>
        <v>Chi</v>
      </c>
      <c r="E8" s="26">
        <f t="shared" si="4"/>
        <v>36970</v>
      </c>
      <c r="F8" s="122" t="str">
        <f t="shared" si="1"/>
        <v>KTEK16</v>
      </c>
      <c r="G8" s="122" t="str">
        <f t="shared" si="2"/>
        <v>TCDN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4</v>
      </c>
      <c r="C9" s="20" t="str">
        <f t="shared" si="3"/>
        <v xml:space="preserve">Trần Văn </v>
      </c>
      <c r="D9" s="21" t="str">
        <f t="shared" si="0"/>
        <v>Đức</v>
      </c>
      <c r="E9" s="26">
        <f t="shared" si="4"/>
        <v>35549</v>
      </c>
      <c r="F9" s="122" t="str">
        <f t="shared" si="1"/>
        <v>QTKDEK16</v>
      </c>
      <c r="G9" s="122" t="str">
        <f t="shared" si="2"/>
        <v>QTBH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5</v>
      </c>
      <c r="C10" s="20" t="str">
        <f t="shared" si="3"/>
        <v xml:space="preserve">Nguyễn Thị  </v>
      </c>
      <c r="D10" s="21" t="str">
        <f t="shared" si="0"/>
        <v>Dung</v>
      </c>
      <c r="E10" s="26">
        <f t="shared" si="4"/>
        <v>37545</v>
      </c>
      <c r="F10" s="122" t="str">
        <f t="shared" si="1"/>
        <v>KTEK16</v>
      </c>
      <c r="G10" s="122" t="str">
        <f t="shared" si="2"/>
        <v>TCDN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6</v>
      </c>
      <c r="C11" s="20" t="str">
        <f t="shared" si="3"/>
        <v>Nguyễn Nam</v>
      </c>
      <c r="D11" s="21" t="str">
        <f t="shared" si="0"/>
        <v>Giang</v>
      </c>
      <c r="E11" s="26">
        <f t="shared" si="4"/>
        <v>36346</v>
      </c>
      <c r="F11" s="122" t="str">
        <f t="shared" si="1"/>
        <v>QTKDEK16</v>
      </c>
      <c r="G11" s="122" t="str">
        <f t="shared" si="2"/>
        <v>QTBH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7</v>
      </c>
      <c r="C12" s="20" t="str">
        <f t="shared" si="3"/>
        <v>Nguyễn Thị Hà</v>
      </c>
      <c r="D12" s="21" t="str">
        <f t="shared" si="0"/>
        <v>Giang</v>
      </c>
      <c r="E12" s="26">
        <f t="shared" si="4"/>
        <v>37024</v>
      </c>
      <c r="F12" s="122" t="str">
        <f t="shared" si="1"/>
        <v>KTEK16</v>
      </c>
      <c r="G12" s="122" t="str">
        <f t="shared" si="2"/>
        <v>TCDN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8</v>
      </c>
      <c r="C13" s="20" t="str">
        <f t="shared" si="3"/>
        <v>Ngô Đình</v>
      </c>
      <c r="D13" s="21" t="str">
        <f t="shared" si="0"/>
        <v>Hiếu</v>
      </c>
      <c r="E13" s="26">
        <f t="shared" si="4"/>
        <v>36294</v>
      </c>
      <c r="F13" s="122" t="str">
        <f t="shared" si="1"/>
        <v>QTKDEK16</v>
      </c>
      <c r="G13" s="122" t="str">
        <f t="shared" si="2"/>
        <v>QTBH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9</v>
      </c>
      <c r="C14" s="20" t="str">
        <f t="shared" si="3"/>
        <v>Từ Thị Thu</v>
      </c>
      <c r="D14" s="21" t="str">
        <f t="shared" si="0"/>
        <v>Hà</v>
      </c>
      <c r="E14" s="26">
        <f t="shared" si="4"/>
        <v>33559</v>
      </c>
      <c r="F14" s="122" t="str">
        <f t="shared" si="1"/>
        <v>KTEK16</v>
      </c>
      <c r="G14" s="122" t="str">
        <f t="shared" si="2"/>
        <v>TCDN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10</v>
      </c>
      <c r="C15" s="20" t="str">
        <f t="shared" si="3"/>
        <v>Nguyễn Hữu</v>
      </c>
      <c r="D15" s="21" t="str">
        <f t="shared" si="0"/>
        <v>Hưng</v>
      </c>
      <c r="E15" s="26">
        <f t="shared" si="4"/>
        <v>37208</v>
      </c>
      <c r="F15" s="122" t="str">
        <f t="shared" si="1"/>
        <v>QTKDEK16</v>
      </c>
      <c r="G15" s="122" t="str">
        <f t="shared" si="2"/>
        <v>QTBH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11</v>
      </c>
      <c r="C16" s="20" t="str">
        <f t="shared" si="3"/>
        <v>Hoàng Thị</v>
      </c>
      <c r="D16" s="21" t="str">
        <f t="shared" si="0"/>
        <v>Hạnh</v>
      </c>
      <c r="E16" s="26">
        <f t="shared" si="4"/>
        <v>36530</v>
      </c>
      <c r="F16" s="122" t="str">
        <f t="shared" si="1"/>
        <v>KTEK16</v>
      </c>
      <c r="G16" s="122" t="str">
        <f t="shared" si="2"/>
        <v>TCDN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12</v>
      </c>
      <c r="C17" s="20" t="str">
        <f t="shared" si="3"/>
        <v>Nguyễn Thị</v>
      </c>
      <c r="D17" s="21" t="str">
        <f t="shared" si="0"/>
        <v>Hương</v>
      </c>
      <c r="E17" s="26">
        <f t="shared" si="4"/>
        <v>37110</v>
      </c>
      <c r="F17" s="122" t="str">
        <f t="shared" si="1"/>
        <v>QTKDEK16</v>
      </c>
      <c r="G17" s="122" t="str">
        <f t="shared" si="2"/>
        <v>QTBH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13</v>
      </c>
      <c r="C18" s="20" t="str">
        <f t="shared" si="3"/>
        <v xml:space="preserve">Nguyễn Thị  </v>
      </c>
      <c r="D18" s="21" t="str">
        <f t="shared" si="0"/>
        <v>Hạnh</v>
      </c>
      <c r="E18" s="26">
        <f t="shared" si="4"/>
        <v>33663</v>
      </c>
      <c r="F18" s="122" t="str">
        <f t="shared" si="1"/>
        <v>KTEK16</v>
      </c>
      <c r="G18" s="122" t="str">
        <f t="shared" si="2"/>
        <v>TCDN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14</v>
      </c>
      <c r="C19" s="20" t="str">
        <f t="shared" si="3"/>
        <v xml:space="preserve">La Thị </v>
      </c>
      <c r="D19" s="21" t="str">
        <f t="shared" si="0"/>
        <v>Huyền</v>
      </c>
      <c r="E19" s="26">
        <f t="shared" si="4"/>
        <v>36722</v>
      </c>
      <c r="F19" s="122" t="str">
        <f t="shared" si="1"/>
        <v>QTKDEK16</v>
      </c>
      <c r="G19" s="122" t="str">
        <f t="shared" si="2"/>
        <v>QTBH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15</v>
      </c>
      <c r="C20" s="20" t="str">
        <f t="shared" si="3"/>
        <v xml:space="preserve">Nguyễn Thị  </v>
      </c>
      <c r="D20" s="21" t="str">
        <f t="shared" si="0"/>
        <v>Hạnh</v>
      </c>
      <c r="E20" s="26">
        <f t="shared" si="4"/>
        <v>36283</v>
      </c>
      <c r="F20" s="122" t="str">
        <f t="shared" si="1"/>
        <v>KTEK16</v>
      </c>
      <c r="G20" s="122" t="str">
        <f t="shared" si="2"/>
        <v>TCDN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16</v>
      </c>
      <c r="C21" s="20" t="str">
        <f t="shared" si="3"/>
        <v>Trương Thị</v>
      </c>
      <c r="D21" s="21" t="str">
        <f t="shared" si="0"/>
        <v>Lê</v>
      </c>
      <c r="E21" s="26">
        <f t="shared" si="4"/>
        <v>35672</v>
      </c>
      <c r="F21" s="122" t="str">
        <f t="shared" si="1"/>
        <v>QTKDEK16</v>
      </c>
      <c r="G21" s="122" t="str">
        <f t="shared" si="2"/>
        <v>QTBH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17</v>
      </c>
      <c r="C22" s="20" t="str">
        <f t="shared" si="3"/>
        <v>Ngô Thị Thu</v>
      </c>
      <c r="D22" s="21" t="str">
        <f t="shared" si="0"/>
        <v>Hiền</v>
      </c>
      <c r="E22" s="26">
        <f t="shared" si="4"/>
        <v>37374</v>
      </c>
      <c r="F22" s="122" t="str">
        <f t="shared" si="1"/>
        <v>KTEK16</v>
      </c>
      <c r="G22" s="122" t="str">
        <f t="shared" si="2"/>
        <v>TCDN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18</v>
      </c>
      <c r="C23" s="20" t="str">
        <f t="shared" si="3"/>
        <v>Nguyễn Hải</v>
      </c>
      <c r="D23" s="21" t="str">
        <f t="shared" si="0"/>
        <v>Long</v>
      </c>
      <c r="E23" s="26">
        <f t="shared" si="4"/>
        <v>34302</v>
      </c>
      <c r="F23" s="122" t="str">
        <f t="shared" si="1"/>
        <v>QTKDEK16</v>
      </c>
      <c r="G23" s="122" t="str">
        <f t="shared" si="2"/>
        <v>QTBH</v>
      </c>
      <c r="H23" s="23"/>
      <c r="I23" s="18"/>
      <c r="J23" s="22"/>
      <c r="K23" s="22"/>
    </row>
    <row r="24" spans="1:11" ht="23.25" customHeight="1" x14ac:dyDescent="0.25">
      <c r="A24" s="18">
        <v>19</v>
      </c>
      <c r="B24" s="19">
        <v>19</v>
      </c>
      <c r="C24" s="20" t="str">
        <f t="shared" ref="C24" si="5">VLOOKUP(B24,Data1,2,0)</f>
        <v xml:space="preserve">Nguyễn Văn </v>
      </c>
      <c r="D24" s="21" t="str">
        <f t="shared" ref="D24" si="6">VLOOKUP(B24,Data1,3,0)</f>
        <v>Hoàn</v>
      </c>
      <c r="E24" s="26">
        <f t="shared" ref="E24" si="7">VLOOKUP(B24,Data1,4,0)</f>
        <v>30604</v>
      </c>
      <c r="F24" s="122" t="str">
        <f t="shared" ref="F24" si="8">VLOOKUP(B24,Data1,5,0)</f>
        <v>KTEK16</v>
      </c>
      <c r="G24" s="122" t="str">
        <f t="shared" si="2"/>
        <v>TCDN</v>
      </c>
      <c r="H24" s="23"/>
      <c r="I24" s="18"/>
      <c r="J24" s="22"/>
      <c r="K24" s="22"/>
    </row>
    <row r="25" spans="1:11" ht="23.25" customHeight="1" x14ac:dyDescent="0.25">
      <c r="A25" s="18">
        <v>20</v>
      </c>
      <c r="B25" s="19">
        <v>20</v>
      </c>
      <c r="C25" s="20" t="str">
        <f t="shared" ref="C25:C26" si="9">VLOOKUP(B25,Data1,2,0)</f>
        <v>Phạm Văn</v>
      </c>
      <c r="D25" s="21" t="str">
        <f t="shared" ref="D25:D26" si="10">VLOOKUP(B25,Data1,3,0)</f>
        <v>Mạnh</v>
      </c>
      <c r="E25" s="26">
        <f t="shared" ref="E25:E27" si="11">VLOOKUP(B25,Data1,4,0)</f>
        <v>37229</v>
      </c>
      <c r="F25" s="122" t="str">
        <f t="shared" ref="F25:F27" si="12">VLOOKUP(B25,Data1,5,0)</f>
        <v>QTKDEK16</v>
      </c>
      <c r="G25" s="122" t="str">
        <f t="shared" si="2"/>
        <v>QTBH</v>
      </c>
      <c r="H25" s="23"/>
      <c r="I25" s="18"/>
      <c r="J25" s="22"/>
      <c r="K25" s="22"/>
    </row>
    <row r="26" spans="1:11" ht="23.25" customHeight="1" x14ac:dyDescent="0.25">
      <c r="A26" s="18">
        <v>21</v>
      </c>
      <c r="B26" s="19">
        <v>21</v>
      </c>
      <c r="C26" s="20" t="str">
        <f t="shared" si="9"/>
        <v xml:space="preserve">Lưu Thị </v>
      </c>
      <c r="D26" s="21" t="str">
        <f t="shared" si="10"/>
        <v>Hồng</v>
      </c>
      <c r="E26" s="26">
        <f t="shared" si="11"/>
        <v>36245</v>
      </c>
      <c r="F26" s="122" t="str">
        <f t="shared" si="12"/>
        <v>KTEK16</v>
      </c>
      <c r="G26" s="122" t="str">
        <f t="shared" si="2"/>
        <v>TCDN</v>
      </c>
      <c r="H26" s="23"/>
      <c r="I26" s="18"/>
      <c r="J26" s="22"/>
      <c r="K26" s="22"/>
    </row>
    <row r="27" spans="1:11" ht="23.25" customHeight="1" x14ac:dyDescent="0.25">
      <c r="A27" s="18">
        <v>22</v>
      </c>
      <c r="B27" s="19">
        <v>22</v>
      </c>
      <c r="C27" s="20" t="str">
        <f>VLOOKUP(B27,Data1,2,0)</f>
        <v>Nguyễn Thị Tuyết</v>
      </c>
      <c r="D27" s="21" t="str">
        <f>VLOOKUP(B27,Data1,3,0)</f>
        <v>Ngân</v>
      </c>
      <c r="E27" s="26">
        <f t="shared" si="11"/>
        <v>37508</v>
      </c>
      <c r="F27" s="122" t="str">
        <f t="shared" si="12"/>
        <v>QTKDEK16</v>
      </c>
      <c r="G27" s="122" t="str">
        <f t="shared" si="2"/>
        <v>QTBH</v>
      </c>
      <c r="H27" s="23"/>
      <c r="I27" s="18"/>
      <c r="J27" s="22"/>
      <c r="K27" s="22"/>
    </row>
    <row r="28" spans="1:11" ht="23.25" customHeight="1" x14ac:dyDescent="0.25">
      <c r="A28" s="41">
        <v>23</v>
      </c>
      <c r="B28" s="42">
        <v>184</v>
      </c>
      <c r="C28" s="43" t="s">
        <v>252</v>
      </c>
      <c r="D28" s="209" t="s">
        <v>29</v>
      </c>
      <c r="E28" s="210">
        <v>35068</v>
      </c>
      <c r="F28" s="211" t="s">
        <v>294</v>
      </c>
      <c r="G28" s="212" t="s">
        <v>140</v>
      </c>
      <c r="H28" s="46"/>
      <c r="I28" s="41"/>
      <c r="J28" s="47"/>
      <c r="K28" s="47"/>
    </row>
    <row r="29" spans="1:11" ht="4.5" customHeight="1" x14ac:dyDescent="0.25"/>
    <row r="30" spans="1:11" x14ac:dyDescent="0.25">
      <c r="A30" s="14" t="s">
        <v>52</v>
      </c>
      <c r="E30" s="27" t="s">
        <v>53</v>
      </c>
      <c r="I30" s="16" t="s">
        <v>54</v>
      </c>
    </row>
    <row r="31" spans="1:11" x14ac:dyDescent="0.25">
      <c r="A31" s="14" t="s">
        <v>55</v>
      </c>
      <c r="E31" s="28" t="s">
        <v>56</v>
      </c>
      <c r="I31" s="24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I30" sqref="I30:I31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9.21875" style="30" customWidth="1"/>
    <col min="8" max="8" width="5.109375" style="14" customWidth="1"/>
    <col min="9" max="9" width="8.77734375" style="14" customWidth="1"/>
    <col min="10" max="10" width="7.21875" style="14" customWidth="1"/>
    <col min="11" max="11" width="6" style="14" customWidth="1"/>
    <col min="12" max="16384" width="8" style="14"/>
  </cols>
  <sheetData>
    <row r="1" spans="1:11" ht="28.5" customHeight="1" x14ac:dyDescent="0.25">
      <c r="A1" s="218" t="s">
        <v>281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" customHeight="1" x14ac:dyDescent="0.25">
      <c r="A2" s="217" t="s">
        <v>289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.75" x14ac:dyDescent="0.3">
      <c r="A3" s="217" t="s">
        <v>285</v>
      </c>
      <c r="B3" s="217"/>
      <c r="C3" s="217"/>
      <c r="D3" s="217"/>
      <c r="E3" s="217"/>
      <c r="F3" s="48"/>
      <c r="G3" s="48"/>
      <c r="H3" s="13"/>
      <c r="I3" s="14" t="s">
        <v>44</v>
      </c>
      <c r="J3" s="15" t="s">
        <v>147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23</v>
      </c>
      <c r="C6" s="37" t="str">
        <f t="shared" ref="C6" si="0">VLOOKUP(B6,Data1,2,0)</f>
        <v xml:space="preserve">Nguyễn Thị  </v>
      </c>
      <c r="D6" s="38" t="str">
        <f t="shared" ref="D6" si="1">VLOOKUP(B6,Data1,3,0)</f>
        <v>Hồng</v>
      </c>
      <c r="E6" s="39">
        <f t="shared" ref="E6" si="2">VLOOKUP(B6,Data1,4,0)</f>
        <v>36283</v>
      </c>
      <c r="F6" s="121" t="str">
        <f t="shared" ref="F6" si="3">VLOOKUP(B6,Data1,5,0)</f>
        <v>KTEK16</v>
      </c>
      <c r="G6" s="121" t="str">
        <f t="shared" ref="G6:G27" si="4">VLOOKUP(B6,Data1,14,0)</f>
        <v>TCDN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24</v>
      </c>
      <c r="C7" s="20" t="str">
        <f t="shared" ref="C7:C27" si="5">VLOOKUP(B7,Data1,2,0)</f>
        <v>La Thị Thu</v>
      </c>
      <c r="D7" s="21" t="str">
        <f t="shared" ref="D7:D27" si="6">VLOOKUP(B7,Data1,3,0)</f>
        <v>Phương</v>
      </c>
      <c r="E7" s="26">
        <f t="shared" ref="E7:E27" si="7">VLOOKUP(B7,Data1,4,0)</f>
        <v>37160</v>
      </c>
      <c r="F7" s="122" t="str">
        <f t="shared" ref="F7:F27" si="8">VLOOKUP(B7,Data1,5,0)</f>
        <v>QTKDEK16</v>
      </c>
      <c r="G7" s="122" t="str">
        <f t="shared" si="4"/>
        <v>QTBH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25</v>
      </c>
      <c r="C8" s="20" t="str">
        <f t="shared" si="5"/>
        <v>Vũ Thị Khánh</v>
      </c>
      <c r="D8" s="21" t="str">
        <f t="shared" si="6"/>
        <v>Huệ</v>
      </c>
      <c r="E8" s="26">
        <f t="shared" si="7"/>
        <v>37481</v>
      </c>
      <c r="F8" s="122" t="str">
        <f t="shared" si="8"/>
        <v>KTEK16</v>
      </c>
      <c r="G8" s="122" t="str">
        <f t="shared" si="4"/>
        <v>TCDN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26</v>
      </c>
      <c r="C9" s="20" t="str">
        <f t="shared" si="5"/>
        <v xml:space="preserve">Nguyễn Văn </v>
      </c>
      <c r="D9" s="21" t="str">
        <f t="shared" si="6"/>
        <v>Quân</v>
      </c>
      <c r="E9" s="26">
        <f t="shared" si="7"/>
        <v>31299</v>
      </c>
      <c r="F9" s="122" t="str">
        <f t="shared" si="8"/>
        <v>QTKDEK16</v>
      </c>
      <c r="G9" s="122" t="str">
        <f t="shared" si="4"/>
        <v>QTBH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27</v>
      </c>
      <c r="C10" s="20" t="str">
        <f t="shared" si="5"/>
        <v>Lê Thị</v>
      </c>
      <c r="D10" s="21" t="str">
        <f t="shared" si="6"/>
        <v>Hương</v>
      </c>
      <c r="E10" s="26">
        <f t="shared" si="7"/>
        <v>36266</v>
      </c>
      <c r="F10" s="122" t="str">
        <f t="shared" si="8"/>
        <v>KTEK16</v>
      </c>
      <c r="G10" s="122" t="str">
        <f t="shared" si="4"/>
        <v>TCDN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28</v>
      </c>
      <c r="C11" s="20" t="str">
        <f t="shared" si="5"/>
        <v>Nguyễn Thị</v>
      </c>
      <c r="D11" s="21" t="str">
        <f t="shared" si="6"/>
        <v>Sao</v>
      </c>
      <c r="E11" s="26">
        <f t="shared" si="7"/>
        <v>35669</v>
      </c>
      <c r="F11" s="122" t="str">
        <f t="shared" si="8"/>
        <v>QTKDEK16</v>
      </c>
      <c r="G11" s="122" t="str">
        <f t="shared" si="4"/>
        <v>QTBH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29</v>
      </c>
      <c r="C12" s="20" t="str">
        <f t="shared" si="5"/>
        <v xml:space="preserve">Nguyễn Thị  </v>
      </c>
      <c r="D12" s="21" t="str">
        <f t="shared" si="6"/>
        <v>Hương</v>
      </c>
      <c r="E12" s="26">
        <f t="shared" si="7"/>
        <v>37506</v>
      </c>
      <c r="F12" s="122" t="str">
        <f t="shared" si="8"/>
        <v>KTEK16</v>
      </c>
      <c r="G12" s="122" t="str">
        <f t="shared" si="4"/>
        <v>TCDN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30</v>
      </c>
      <c r="C13" s="20" t="str">
        <f t="shared" si="5"/>
        <v xml:space="preserve">Nguyễn Đức </v>
      </c>
      <c r="D13" s="21" t="str">
        <f t="shared" si="6"/>
        <v>Thịnh</v>
      </c>
      <c r="E13" s="26">
        <f t="shared" si="7"/>
        <v>36820</v>
      </c>
      <c r="F13" s="122" t="str">
        <f t="shared" si="8"/>
        <v>QTKDEK16</v>
      </c>
      <c r="G13" s="122" t="str">
        <f t="shared" si="4"/>
        <v>QTBH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31</v>
      </c>
      <c r="C14" s="20" t="str">
        <f t="shared" si="5"/>
        <v xml:space="preserve">Hoàng Thu </v>
      </c>
      <c r="D14" s="21" t="str">
        <f t="shared" si="6"/>
        <v>Huyền</v>
      </c>
      <c r="E14" s="26">
        <f t="shared" si="7"/>
        <v>34717</v>
      </c>
      <c r="F14" s="122" t="str">
        <f t="shared" si="8"/>
        <v>KTEK16</v>
      </c>
      <c r="G14" s="122" t="str">
        <f t="shared" si="4"/>
        <v>TCDN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32</v>
      </c>
      <c r="C15" s="20" t="str">
        <f t="shared" si="5"/>
        <v xml:space="preserve">Vũ Thị  </v>
      </c>
      <c r="D15" s="21" t="str">
        <f t="shared" si="6"/>
        <v>Thu</v>
      </c>
      <c r="E15" s="26">
        <f t="shared" si="7"/>
        <v>35540</v>
      </c>
      <c r="F15" s="122" t="str">
        <f t="shared" si="8"/>
        <v>QTKDEK16</v>
      </c>
      <c r="G15" s="122" t="str">
        <f t="shared" si="4"/>
        <v>QTBH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33</v>
      </c>
      <c r="C16" s="20" t="str">
        <f t="shared" si="5"/>
        <v>Nguyễn Thị Mỹ</v>
      </c>
      <c r="D16" s="21" t="str">
        <f t="shared" si="6"/>
        <v>Huyền</v>
      </c>
      <c r="E16" s="26">
        <f t="shared" si="7"/>
        <v>36013</v>
      </c>
      <c r="F16" s="122" t="str">
        <f t="shared" si="8"/>
        <v>KTEK16</v>
      </c>
      <c r="G16" s="122" t="str">
        <f t="shared" si="4"/>
        <v>TCDN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34</v>
      </c>
      <c r="C17" s="20" t="str">
        <f t="shared" si="5"/>
        <v>Nguyễn Ngọc Biên</v>
      </c>
      <c r="D17" s="21" t="str">
        <f t="shared" si="6"/>
        <v>Thùy</v>
      </c>
      <c r="E17" s="26">
        <f t="shared" si="7"/>
        <v>35428</v>
      </c>
      <c r="F17" s="122" t="str">
        <f t="shared" si="8"/>
        <v>QTKDEK16</v>
      </c>
      <c r="G17" s="122" t="str">
        <f t="shared" si="4"/>
        <v>QTBH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35</v>
      </c>
      <c r="C18" s="20" t="str">
        <f t="shared" si="5"/>
        <v>Lê Thị Mai</v>
      </c>
      <c r="D18" s="21" t="str">
        <f t="shared" si="6"/>
        <v>Lan</v>
      </c>
      <c r="E18" s="26">
        <f t="shared" si="7"/>
        <v>36834</v>
      </c>
      <c r="F18" s="122" t="str">
        <f t="shared" si="8"/>
        <v>KTEK16</v>
      </c>
      <c r="G18" s="122" t="str">
        <f t="shared" si="4"/>
        <v>TCDN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36</v>
      </c>
      <c r="C19" s="20" t="str">
        <f t="shared" si="5"/>
        <v>Trịnh Quang</v>
      </c>
      <c r="D19" s="21" t="str">
        <f t="shared" si="6"/>
        <v>Tiến</v>
      </c>
      <c r="E19" s="26">
        <f t="shared" si="7"/>
        <v>35727</v>
      </c>
      <c r="F19" s="122" t="str">
        <f t="shared" si="8"/>
        <v>QTKDEK16</v>
      </c>
      <c r="G19" s="122" t="str">
        <f t="shared" si="4"/>
        <v>QTBH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37</v>
      </c>
      <c r="C20" s="20" t="str">
        <f t="shared" si="5"/>
        <v>Tống Khánh</v>
      </c>
      <c r="D20" s="21" t="str">
        <f t="shared" si="6"/>
        <v>Linh</v>
      </c>
      <c r="E20" s="26">
        <f t="shared" si="7"/>
        <v>36348</v>
      </c>
      <c r="F20" s="122" t="str">
        <f t="shared" si="8"/>
        <v>KTEK16</v>
      </c>
      <c r="G20" s="122" t="str">
        <f t="shared" si="4"/>
        <v>TCDN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38</v>
      </c>
      <c r="C21" s="20" t="str">
        <f t="shared" si="5"/>
        <v>Lê Thu</v>
      </c>
      <c r="D21" s="21" t="str">
        <f t="shared" si="6"/>
        <v>Trang</v>
      </c>
      <c r="E21" s="26">
        <f t="shared" si="7"/>
        <v>36492</v>
      </c>
      <c r="F21" s="122" t="str">
        <f t="shared" si="8"/>
        <v>QTKDEK16</v>
      </c>
      <c r="G21" s="122" t="str">
        <f t="shared" si="4"/>
        <v>QTBH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39</v>
      </c>
      <c r="C22" s="20" t="str">
        <f t="shared" si="5"/>
        <v xml:space="preserve">Trịnh Thị </v>
      </c>
      <c r="D22" s="21" t="str">
        <f t="shared" si="6"/>
        <v>Mai</v>
      </c>
      <c r="E22" s="26">
        <f t="shared" si="7"/>
        <v>33437</v>
      </c>
      <c r="F22" s="122" t="str">
        <f t="shared" si="8"/>
        <v>KTEK16</v>
      </c>
      <c r="G22" s="122" t="str">
        <f t="shared" si="4"/>
        <v>TCDN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40</v>
      </c>
      <c r="C23" s="20" t="str">
        <f t="shared" si="5"/>
        <v xml:space="preserve">Nguyễn Thị  </v>
      </c>
      <c r="D23" s="21" t="str">
        <f t="shared" si="6"/>
        <v>Trang</v>
      </c>
      <c r="E23" s="26">
        <f t="shared" si="7"/>
        <v>35769</v>
      </c>
      <c r="F23" s="122" t="str">
        <f t="shared" si="8"/>
        <v>QTKDEK16</v>
      </c>
      <c r="G23" s="122" t="str">
        <f t="shared" si="4"/>
        <v>QTBH</v>
      </c>
      <c r="H23" s="23"/>
      <c r="I23" s="18"/>
      <c r="J23" s="22"/>
      <c r="K23" s="22"/>
    </row>
    <row r="24" spans="1:11" ht="23.25" customHeight="1" x14ac:dyDescent="0.25">
      <c r="A24" s="18">
        <v>19</v>
      </c>
      <c r="B24" s="19">
        <v>41</v>
      </c>
      <c r="C24" s="20" t="str">
        <f t="shared" si="5"/>
        <v>Hoàng Thị</v>
      </c>
      <c r="D24" s="21" t="str">
        <f t="shared" si="6"/>
        <v>Nhiên</v>
      </c>
      <c r="E24" s="26">
        <f t="shared" si="7"/>
        <v>30735</v>
      </c>
      <c r="F24" s="122" t="str">
        <f t="shared" si="8"/>
        <v>KTEK16</v>
      </c>
      <c r="G24" s="122" t="str">
        <f t="shared" si="4"/>
        <v>TCDN</v>
      </c>
      <c r="H24" s="23"/>
      <c r="I24" s="18"/>
      <c r="J24" s="22"/>
      <c r="K24" s="22"/>
    </row>
    <row r="25" spans="1:11" ht="23.25" customHeight="1" x14ac:dyDescent="0.25">
      <c r="A25" s="18">
        <v>20</v>
      </c>
      <c r="B25" s="19">
        <v>42</v>
      </c>
      <c r="C25" s="20" t="str">
        <f t="shared" si="5"/>
        <v>Vũ Thị Thu</v>
      </c>
      <c r="D25" s="21" t="str">
        <f t="shared" si="6"/>
        <v>Trang</v>
      </c>
      <c r="E25" s="26">
        <f t="shared" si="7"/>
        <v>36490</v>
      </c>
      <c r="F25" s="122" t="str">
        <f t="shared" si="8"/>
        <v>QTKDEK16</v>
      </c>
      <c r="G25" s="122" t="str">
        <f t="shared" si="4"/>
        <v>QTBH</v>
      </c>
      <c r="H25" s="23"/>
      <c r="I25" s="18"/>
      <c r="J25" s="22"/>
      <c r="K25" s="22"/>
    </row>
    <row r="26" spans="1:11" ht="23.25" customHeight="1" x14ac:dyDescent="0.25">
      <c r="A26" s="18">
        <v>21</v>
      </c>
      <c r="B26" s="19">
        <v>43</v>
      </c>
      <c r="C26" s="20" t="str">
        <f t="shared" si="5"/>
        <v>Nguyễn Thị</v>
      </c>
      <c r="D26" s="21" t="str">
        <f t="shared" si="6"/>
        <v>Nhung</v>
      </c>
      <c r="E26" s="26">
        <f t="shared" si="7"/>
        <v>34571</v>
      </c>
      <c r="F26" s="122" t="str">
        <f t="shared" si="8"/>
        <v>KTEK16</v>
      </c>
      <c r="G26" s="122" t="str">
        <f t="shared" si="4"/>
        <v>TCDN</v>
      </c>
      <c r="H26" s="23"/>
      <c r="I26" s="18"/>
      <c r="J26" s="22"/>
      <c r="K26" s="22"/>
    </row>
    <row r="27" spans="1:11" ht="23.25" customHeight="1" x14ac:dyDescent="0.25">
      <c r="A27" s="18">
        <v>22</v>
      </c>
      <c r="B27" s="19">
        <v>44</v>
      </c>
      <c r="C27" s="20" t="str">
        <f t="shared" si="5"/>
        <v>Mẫn Bá</v>
      </c>
      <c r="D27" s="21" t="str">
        <f t="shared" si="6"/>
        <v>Vịnh</v>
      </c>
      <c r="E27" s="26">
        <f t="shared" si="7"/>
        <v>37569</v>
      </c>
      <c r="F27" s="122" t="str">
        <f t="shared" si="8"/>
        <v>QTKDEK16</v>
      </c>
      <c r="G27" s="122" t="str">
        <f t="shared" si="4"/>
        <v>QTBH</v>
      </c>
      <c r="H27" s="23"/>
      <c r="I27" s="18"/>
      <c r="J27" s="22"/>
      <c r="K27" s="22"/>
    </row>
    <row r="28" spans="1:11" ht="23.25" customHeight="1" x14ac:dyDescent="0.25">
      <c r="A28" s="41"/>
      <c r="B28" s="42"/>
      <c r="C28" s="43"/>
      <c r="D28" s="44"/>
      <c r="E28" s="45"/>
      <c r="F28" s="46"/>
      <c r="G28" s="46"/>
      <c r="H28" s="46"/>
      <c r="I28" s="41"/>
      <c r="J28" s="47"/>
      <c r="K28" s="47"/>
    </row>
    <row r="29" spans="1:11" ht="4.5" customHeight="1" x14ac:dyDescent="0.25"/>
    <row r="30" spans="1:11" x14ac:dyDescent="0.25">
      <c r="A30" s="14" t="s">
        <v>52</v>
      </c>
      <c r="E30" s="27" t="s">
        <v>53</v>
      </c>
      <c r="I30" s="16" t="s">
        <v>54</v>
      </c>
    </row>
    <row r="31" spans="1:11" x14ac:dyDescent="0.25">
      <c r="A31" s="14" t="s">
        <v>55</v>
      </c>
      <c r="E31" s="28" t="s">
        <v>56</v>
      </c>
      <c r="I31" s="24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3" workbookViewId="0">
      <selection activeCell="I30" sqref="I30:I31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9.21875" style="30" customWidth="1"/>
    <col min="8" max="8" width="5.109375" style="14" customWidth="1"/>
    <col min="9" max="9" width="8.77734375" style="14" customWidth="1"/>
    <col min="10" max="10" width="7.21875" style="14" customWidth="1"/>
    <col min="11" max="11" width="6" style="14" customWidth="1"/>
    <col min="12" max="16384" width="8" style="14"/>
  </cols>
  <sheetData>
    <row r="1" spans="1:11" ht="28.5" customHeight="1" x14ac:dyDescent="0.25">
      <c r="A1" s="218" t="s">
        <v>281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" customHeight="1" x14ac:dyDescent="0.25">
      <c r="A2" s="217" t="s">
        <v>290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.75" x14ac:dyDescent="0.3">
      <c r="A3" s="217" t="s">
        <v>285</v>
      </c>
      <c r="B3" s="217"/>
      <c r="C3" s="217"/>
      <c r="D3" s="217"/>
      <c r="E3" s="217"/>
      <c r="F3" s="48"/>
      <c r="G3" s="48"/>
      <c r="H3" s="13"/>
      <c r="I3" s="14" t="s">
        <v>44</v>
      </c>
      <c r="J3" s="15" t="s">
        <v>148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45</v>
      </c>
      <c r="C6" s="37" t="str">
        <f t="shared" ref="C6" si="0">VLOOKUP(B6,Data1,2,0)</f>
        <v xml:space="preserve">Đặng Thu </v>
      </c>
      <c r="D6" s="38" t="str">
        <f t="shared" ref="D6" si="1">VLOOKUP(B6,Data1,3,0)</f>
        <v>Phương</v>
      </c>
      <c r="E6" s="39">
        <f t="shared" ref="E6" si="2">VLOOKUP(B6,Data1,4,0)</f>
        <v>37252</v>
      </c>
      <c r="F6" s="121" t="str">
        <f t="shared" ref="F6" si="3">VLOOKUP(B6,Data1,5,0)</f>
        <v>KTEK16</v>
      </c>
      <c r="G6" s="121" t="str">
        <f t="shared" ref="G6:G25" si="4">VLOOKUP(B6,Data1,14,0)</f>
        <v>TCDN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46</v>
      </c>
      <c r="C7" s="20" t="str">
        <f t="shared" ref="C7:C25" si="5">VLOOKUP(B7,Data1,2,0)</f>
        <v>Nguyễn Thị</v>
      </c>
      <c r="D7" s="21" t="str">
        <f t="shared" ref="D7:D25" si="6">VLOOKUP(B7,Data1,3,0)</f>
        <v>Phương</v>
      </c>
      <c r="E7" s="26">
        <f t="shared" ref="E7:E25" si="7">VLOOKUP(B7,Data1,4,0)</f>
        <v>37485</v>
      </c>
      <c r="F7" s="122" t="str">
        <f t="shared" ref="F7:F25" si="8">VLOOKUP(B7,Data1,5,0)</f>
        <v>KTEK16</v>
      </c>
      <c r="G7" s="122" t="str">
        <f t="shared" si="4"/>
        <v>TCDN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47</v>
      </c>
      <c r="C8" s="20" t="str">
        <f t="shared" si="5"/>
        <v>Nguyễn Thị</v>
      </c>
      <c r="D8" s="21" t="str">
        <f t="shared" si="6"/>
        <v>Phương</v>
      </c>
      <c r="E8" s="26">
        <f t="shared" si="7"/>
        <v>37025</v>
      </c>
      <c r="F8" s="122" t="str">
        <f t="shared" si="8"/>
        <v>KTEK16</v>
      </c>
      <c r="G8" s="122" t="str">
        <f t="shared" si="4"/>
        <v>TCDN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48</v>
      </c>
      <c r="C9" s="20" t="str">
        <f t="shared" si="5"/>
        <v>Nguyễn Thị</v>
      </c>
      <c r="D9" s="21" t="str">
        <f t="shared" si="6"/>
        <v>Quyên</v>
      </c>
      <c r="E9" s="26">
        <f t="shared" si="7"/>
        <v>35744</v>
      </c>
      <c r="F9" s="122" t="str">
        <f t="shared" si="8"/>
        <v>KTEK16</v>
      </c>
      <c r="G9" s="122" t="str">
        <f t="shared" si="4"/>
        <v>TCDN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49</v>
      </c>
      <c r="C10" s="20" t="str">
        <f t="shared" si="5"/>
        <v xml:space="preserve">Hồ Hữu </v>
      </c>
      <c r="D10" s="21" t="str">
        <f t="shared" si="6"/>
        <v>Quỳnh</v>
      </c>
      <c r="E10" s="26">
        <f t="shared" si="7"/>
        <v>36077</v>
      </c>
      <c r="F10" s="122" t="str">
        <f t="shared" si="8"/>
        <v>KTEK16</v>
      </c>
      <c r="G10" s="122" t="str">
        <f t="shared" si="4"/>
        <v>TCDN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50</v>
      </c>
      <c r="C11" s="20" t="str">
        <f t="shared" si="5"/>
        <v xml:space="preserve">Nguyễn Thị Hương </v>
      </c>
      <c r="D11" s="21" t="str">
        <f t="shared" si="6"/>
        <v>Quỳnh</v>
      </c>
      <c r="E11" s="26">
        <f t="shared" si="7"/>
        <v>35549</v>
      </c>
      <c r="F11" s="122" t="str">
        <f t="shared" si="8"/>
        <v>KTEK16</v>
      </c>
      <c r="G11" s="122" t="str">
        <f t="shared" si="4"/>
        <v>TCDN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51</v>
      </c>
      <c r="C12" s="20" t="str">
        <f t="shared" si="5"/>
        <v>Hoàng Thị</v>
      </c>
      <c r="D12" s="21" t="str">
        <f t="shared" si="6"/>
        <v>Thanh</v>
      </c>
      <c r="E12" s="26">
        <f t="shared" si="7"/>
        <v>33900</v>
      </c>
      <c r="F12" s="122" t="str">
        <f t="shared" si="8"/>
        <v>KTEK16</v>
      </c>
      <c r="G12" s="122" t="str">
        <f t="shared" si="4"/>
        <v>TCDN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52</v>
      </c>
      <c r="C13" s="20" t="str">
        <f t="shared" si="5"/>
        <v>Hoàng Thị</v>
      </c>
      <c r="D13" s="21" t="str">
        <f t="shared" si="6"/>
        <v>Thanh</v>
      </c>
      <c r="E13" s="26">
        <f t="shared" si="7"/>
        <v>36741</v>
      </c>
      <c r="F13" s="122" t="str">
        <f t="shared" si="8"/>
        <v>KTEK16</v>
      </c>
      <c r="G13" s="122" t="str">
        <f t="shared" si="4"/>
        <v>TCDN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53</v>
      </c>
      <c r="C14" s="20" t="str">
        <f t="shared" si="5"/>
        <v>Nguyễn Phương</v>
      </c>
      <c r="D14" s="21" t="str">
        <f t="shared" si="6"/>
        <v>Thảo</v>
      </c>
      <c r="E14" s="26">
        <f t="shared" si="7"/>
        <v>36828</v>
      </c>
      <c r="F14" s="122" t="str">
        <f t="shared" si="8"/>
        <v>KTEK16</v>
      </c>
      <c r="G14" s="122" t="str">
        <f t="shared" si="4"/>
        <v>TCDN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54</v>
      </c>
      <c r="C15" s="20" t="str">
        <f t="shared" si="5"/>
        <v>Nghiêm Thị</v>
      </c>
      <c r="D15" s="21" t="str">
        <f t="shared" si="6"/>
        <v>Thu</v>
      </c>
      <c r="E15" s="26">
        <f t="shared" si="7"/>
        <v>34858</v>
      </c>
      <c r="F15" s="122" t="str">
        <f t="shared" si="8"/>
        <v>KTEK16</v>
      </c>
      <c r="G15" s="122" t="str">
        <f t="shared" si="4"/>
        <v>TCDN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55</v>
      </c>
      <c r="C16" s="20" t="str">
        <f t="shared" si="5"/>
        <v>Dương Thị Anh</v>
      </c>
      <c r="D16" s="21" t="str">
        <f t="shared" si="6"/>
        <v>Thư</v>
      </c>
      <c r="E16" s="26">
        <f t="shared" si="7"/>
        <v>37267</v>
      </c>
      <c r="F16" s="122" t="str">
        <f t="shared" si="8"/>
        <v>KTEK16</v>
      </c>
      <c r="G16" s="122" t="str">
        <f t="shared" si="4"/>
        <v>TCDN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56</v>
      </c>
      <c r="C17" s="20" t="str">
        <f t="shared" si="5"/>
        <v>Nguyễn Thị</v>
      </c>
      <c r="D17" s="21" t="str">
        <f t="shared" si="6"/>
        <v>Trang</v>
      </c>
      <c r="E17" s="26">
        <f t="shared" si="7"/>
        <v>35464</v>
      </c>
      <c r="F17" s="122" t="str">
        <f t="shared" si="8"/>
        <v>KTEK16</v>
      </c>
      <c r="G17" s="122" t="str">
        <f t="shared" si="4"/>
        <v>TCDN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57</v>
      </c>
      <c r="C18" s="20" t="str">
        <f t="shared" si="5"/>
        <v>Nguyễn Thị Thùy</v>
      </c>
      <c r="D18" s="21" t="str">
        <f t="shared" si="6"/>
        <v>Trang</v>
      </c>
      <c r="E18" s="26">
        <f t="shared" si="7"/>
        <v>36133</v>
      </c>
      <c r="F18" s="122" t="str">
        <f t="shared" si="8"/>
        <v>KTEK16</v>
      </c>
      <c r="G18" s="122" t="str">
        <f t="shared" si="4"/>
        <v>TCDN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58</v>
      </c>
      <c r="C19" s="20" t="str">
        <f t="shared" si="5"/>
        <v>Vương Ngọc Đài</v>
      </c>
      <c r="D19" s="21" t="str">
        <f t="shared" si="6"/>
        <v>Trang</v>
      </c>
      <c r="E19" s="26">
        <f t="shared" si="7"/>
        <v>37317</v>
      </c>
      <c r="F19" s="122" t="str">
        <f t="shared" si="8"/>
        <v>KTEK16</v>
      </c>
      <c r="G19" s="122" t="str">
        <f t="shared" si="4"/>
        <v>TCDN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59</v>
      </c>
      <c r="C20" s="20" t="str">
        <f t="shared" si="5"/>
        <v xml:space="preserve">Nguyễn Văn </v>
      </c>
      <c r="D20" s="21" t="str">
        <f t="shared" si="6"/>
        <v>Trọng</v>
      </c>
      <c r="E20" s="26">
        <f t="shared" si="7"/>
        <v>34995</v>
      </c>
      <c r="F20" s="122" t="str">
        <f t="shared" si="8"/>
        <v>KTEK16</v>
      </c>
      <c r="G20" s="122" t="str">
        <f t="shared" si="4"/>
        <v>TCDN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60</v>
      </c>
      <c r="C21" s="20" t="str">
        <f t="shared" si="5"/>
        <v xml:space="preserve">Nguyễn Xuân </v>
      </c>
      <c r="D21" s="21" t="str">
        <f t="shared" si="6"/>
        <v>Trường</v>
      </c>
      <c r="E21" s="26">
        <f t="shared" si="7"/>
        <v>34967</v>
      </c>
      <c r="F21" s="122" t="str">
        <f t="shared" si="8"/>
        <v>KTEK16</v>
      </c>
      <c r="G21" s="122" t="str">
        <f t="shared" si="4"/>
        <v>TCDN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61</v>
      </c>
      <c r="C22" s="20" t="str">
        <f t="shared" si="5"/>
        <v>Lê Thảo</v>
      </c>
      <c r="D22" s="21" t="str">
        <f t="shared" si="6"/>
        <v>Vân</v>
      </c>
      <c r="E22" s="26">
        <f t="shared" si="7"/>
        <v>37363</v>
      </c>
      <c r="F22" s="122" t="str">
        <f t="shared" si="8"/>
        <v>KTEK16</v>
      </c>
      <c r="G22" s="122" t="str">
        <f t="shared" si="4"/>
        <v>TCDN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62</v>
      </c>
      <c r="C23" s="20" t="str">
        <f t="shared" si="5"/>
        <v xml:space="preserve">Nguyễn Thị </v>
      </c>
      <c r="D23" s="21" t="str">
        <f t="shared" si="6"/>
        <v>Xuân</v>
      </c>
      <c r="E23" s="26">
        <f t="shared" si="7"/>
        <v>34750</v>
      </c>
      <c r="F23" s="122" t="str">
        <f t="shared" si="8"/>
        <v>KTEK16</v>
      </c>
      <c r="G23" s="122" t="str">
        <f t="shared" si="4"/>
        <v>TCDN</v>
      </c>
      <c r="H23" s="23"/>
      <c r="I23" s="18"/>
      <c r="J23" s="22"/>
      <c r="K23" s="22"/>
    </row>
    <row r="24" spans="1:11" ht="23.25" customHeight="1" x14ac:dyDescent="0.25">
      <c r="A24" s="18">
        <v>19</v>
      </c>
      <c r="B24" s="19">
        <v>63</v>
      </c>
      <c r="C24" s="20" t="str">
        <f t="shared" si="5"/>
        <v>Trần Lê Thu</v>
      </c>
      <c r="D24" s="21" t="str">
        <f t="shared" si="6"/>
        <v>Hà</v>
      </c>
      <c r="E24" s="26">
        <f t="shared" si="7"/>
        <v>0</v>
      </c>
      <c r="F24" s="122" t="str">
        <f t="shared" si="8"/>
        <v>KTEK16</v>
      </c>
      <c r="G24" s="122" t="str">
        <f t="shared" si="4"/>
        <v>TCDN</v>
      </c>
      <c r="H24" s="23"/>
      <c r="I24" s="18"/>
      <c r="J24" s="22"/>
      <c r="K24" s="22"/>
    </row>
    <row r="25" spans="1:11" ht="23.25" customHeight="1" x14ac:dyDescent="0.25">
      <c r="A25" s="18">
        <v>20</v>
      </c>
      <c r="B25" s="19">
        <v>64</v>
      </c>
      <c r="C25" s="20" t="str">
        <f t="shared" si="5"/>
        <v xml:space="preserve">Nguyễn Thị </v>
      </c>
      <c r="D25" s="21" t="str">
        <f t="shared" si="6"/>
        <v>Loan</v>
      </c>
      <c r="E25" s="26">
        <f t="shared" si="7"/>
        <v>37502</v>
      </c>
      <c r="F25" s="122" t="str">
        <f t="shared" si="8"/>
        <v>KTEK16</v>
      </c>
      <c r="G25" s="122" t="str">
        <f t="shared" si="4"/>
        <v>TCDN</v>
      </c>
      <c r="H25" s="23"/>
      <c r="I25" s="18"/>
      <c r="J25" s="22"/>
      <c r="K25" s="22"/>
    </row>
    <row r="26" spans="1:11" ht="23.25" customHeight="1" x14ac:dyDescent="0.25">
      <c r="A26" s="18">
        <v>21</v>
      </c>
      <c r="B26" s="19"/>
      <c r="C26" s="20"/>
      <c r="D26" s="21"/>
      <c r="E26" s="26"/>
      <c r="F26" s="122"/>
      <c r="G26" s="122"/>
      <c r="H26" s="23"/>
      <c r="I26" s="18"/>
      <c r="J26" s="22"/>
      <c r="K26" s="22"/>
    </row>
    <row r="27" spans="1:11" ht="23.25" customHeight="1" x14ac:dyDescent="0.25">
      <c r="A27" s="18">
        <v>22</v>
      </c>
      <c r="B27" s="19"/>
      <c r="C27" s="20"/>
      <c r="D27" s="21"/>
      <c r="E27" s="26"/>
      <c r="F27" s="122"/>
      <c r="G27" s="122"/>
      <c r="H27" s="23"/>
      <c r="I27" s="18"/>
      <c r="J27" s="22"/>
      <c r="K27" s="22"/>
    </row>
    <row r="28" spans="1:11" ht="23.25" customHeight="1" x14ac:dyDescent="0.25">
      <c r="A28" s="41"/>
      <c r="B28" s="42"/>
      <c r="C28" s="43"/>
      <c r="D28" s="44"/>
      <c r="E28" s="45"/>
      <c r="F28" s="46"/>
      <c r="G28" s="46"/>
      <c r="H28" s="46"/>
      <c r="I28" s="41"/>
      <c r="J28" s="47"/>
      <c r="K28" s="47"/>
    </row>
    <row r="29" spans="1:11" ht="4.5" customHeight="1" x14ac:dyDescent="0.25"/>
    <row r="30" spans="1:11" x14ac:dyDescent="0.25">
      <c r="A30" s="14" t="s">
        <v>52</v>
      </c>
      <c r="E30" s="27" t="s">
        <v>53</v>
      </c>
      <c r="I30" s="16" t="s">
        <v>54</v>
      </c>
    </row>
    <row r="31" spans="1:11" x14ac:dyDescent="0.25">
      <c r="A31" s="14" t="s">
        <v>55</v>
      </c>
      <c r="E31" s="28" t="s">
        <v>56</v>
      </c>
      <c r="I31" s="24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D13" sqref="D13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9.21875" style="30" customWidth="1"/>
    <col min="8" max="8" width="5.109375" style="14" customWidth="1"/>
    <col min="9" max="9" width="8.77734375" style="14" customWidth="1"/>
    <col min="10" max="10" width="7.21875" style="14" customWidth="1"/>
    <col min="11" max="11" width="6" style="14" customWidth="1"/>
    <col min="12" max="16384" width="8" style="14"/>
  </cols>
  <sheetData>
    <row r="1" spans="1:11" ht="28.5" customHeight="1" x14ac:dyDescent="0.25">
      <c r="A1" s="218" t="s">
        <v>281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" customHeight="1" x14ac:dyDescent="0.25">
      <c r="A2" s="217" t="s">
        <v>287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.75" x14ac:dyDescent="0.3">
      <c r="A3" s="217" t="s">
        <v>285</v>
      </c>
      <c r="B3" s="217"/>
      <c r="C3" s="217"/>
      <c r="D3" s="217"/>
      <c r="E3" s="217"/>
      <c r="F3" s="213"/>
      <c r="G3" s="213"/>
      <c r="H3" s="13"/>
      <c r="I3" s="14" t="s">
        <v>44</v>
      </c>
      <c r="J3" s="15" t="s">
        <v>286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65</v>
      </c>
      <c r="C6" s="37" t="str">
        <f t="shared" ref="C6:C7" si="0">VLOOKUP(B6,Data1,2,0)</f>
        <v xml:space="preserve">Nguyễn Huy </v>
      </c>
      <c r="D6" s="38" t="str">
        <f t="shared" ref="D6:D7" si="1">VLOOKUP(B6,Data1,3,0)</f>
        <v>Hiệu</v>
      </c>
      <c r="E6" s="39">
        <f t="shared" ref="E6:E7" si="2">VLOOKUP(B6,Data1,4,0)</f>
        <v>36094</v>
      </c>
      <c r="F6" s="121" t="str">
        <f t="shared" ref="F6:F7" si="3">VLOOKUP(B6,Data1,5,0)</f>
        <v>CNTTEK16</v>
      </c>
      <c r="G6" s="121" t="str">
        <f>VLOOKUP(B6,Data1,14,0)</f>
        <v>ĐHƯD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66</v>
      </c>
      <c r="C7" s="20" t="str">
        <f t="shared" si="0"/>
        <v>Trần Minh</v>
      </c>
      <c r="D7" s="21" t="str">
        <f t="shared" si="1"/>
        <v>Quý</v>
      </c>
      <c r="E7" s="26">
        <f t="shared" si="2"/>
        <v>34146</v>
      </c>
      <c r="F7" s="122" t="str">
        <f t="shared" si="3"/>
        <v>CNTTEK16</v>
      </c>
      <c r="G7" s="122" t="str">
        <f>VLOOKUP(B7,Data1,14,0)</f>
        <v>ĐHƯD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/>
      <c r="C8" s="20"/>
      <c r="D8" s="21"/>
      <c r="E8" s="26"/>
      <c r="F8" s="122"/>
      <c r="G8" s="122"/>
      <c r="H8" s="23"/>
      <c r="I8" s="18"/>
      <c r="J8" s="22"/>
      <c r="K8" s="22"/>
    </row>
    <row r="9" spans="1:11" ht="23.25" customHeight="1" x14ac:dyDescent="0.25">
      <c r="A9" s="18">
        <v>4</v>
      </c>
      <c r="B9" s="19"/>
      <c r="C9" s="20"/>
      <c r="D9" s="21"/>
      <c r="E9" s="26"/>
      <c r="F9" s="122"/>
      <c r="G9" s="122"/>
      <c r="H9" s="23"/>
      <c r="I9" s="18"/>
      <c r="J9" s="22"/>
      <c r="K9" s="22"/>
    </row>
    <row r="10" spans="1:11" ht="23.25" customHeight="1" x14ac:dyDescent="0.25">
      <c r="A10" s="18">
        <v>5</v>
      </c>
      <c r="B10" s="19"/>
      <c r="C10" s="20"/>
      <c r="D10" s="21"/>
      <c r="E10" s="26"/>
      <c r="F10" s="122"/>
      <c r="G10" s="122"/>
      <c r="H10" s="23"/>
      <c r="I10" s="18"/>
      <c r="J10" s="22"/>
      <c r="K10" s="22"/>
    </row>
    <row r="11" spans="1:11" ht="23.25" customHeight="1" x14ac:dyDescent="0.25">
      <c r="A11" s="18">
        <v>6</v>
      </c>
      <c r="B11" s="19"/>
      <c r="C11" s="20"/>
      <c r="D11" s="21"/>
      <c r="E11" s="26"/>
      <c r="F11" s="122"/>
      <c r="G11" s="122"/>
      <c r="H11" s="23"/>
      <c r="I11" s="18"/>
      <c r="J11" s="22"/>
      <c r="K11" s="22"/>
    </row>
    <row r="12" spans="1:11" ht="23.25" customHeight="1" x14ac:dyDescent="0.25">
      <c r="A12" s="18">
        <v>7</v>
      </c>
      <c r="B12" s="19"/>
      <c r="C12" s="20"/>
      <c r="D12" s="21"/>
      <c r="E12" s="26"/>
      <c r="F12" s="122"/>
      <c r="G12" s="122"/>
      <c r="H12" s="23"/>
      <c r="I12" s="18"/>
      <c r="J12" s="22"/>
      <c r="K12" s="22"/>
    </row>
    <row r="13" spans="1:11" ht="23.25" customHeight="1" x14ac:dyDescent="0.25">
      <c r="A13" s="18">
        <v>8</v>
      </c>
      <c r="B13" s="19"/>
      <c r="C13" s="20"/>
      <c r="D13" s="21"/>
      <c r="E13" s="26"/>
      <c r="F13" s="122"/>
      <c r="G13" s="122"/>
      <c r="H13" s="23"/>
      <c r="I13" s="18"/>
      <c r="J13" s="22"/>
      <c r="K13" s="22"/>
    </row>
    <row r="14" spans="1:11" ht="23.25" customHeight="1" x14ac:dyDescent="0.25">
      <c r="A14" s="18">
        <v>9</v>
      </c>
      <c r="B14" s="19"/>
      <c r="C14" s="20"/>
      <c r="D14" s="21"/>
      <c r="E14" s="26"/>
      <c r="F14" s="122"/>
      <c r="G14" s="122"/>
      <c r="H14" s="23"/>
      <c r="I14" s="18"/>
      <c r="J14" s="22"/>
      <c r="K14" s="22"/>
    </row>
    <row r="15" spans="1:11" ht="23.25" customHeight="1" x14ac:dyDescent="0.25">
      <c r="A15" s="18">
        <v>10</v>
      </c>
      <c r="B15" s="19"/>
      <c r="C15" s="20"/>
      <c r="D15" s="21"/>
      <c r="E15" s="26"/>
      <c r="F15" s="122"/>
      <c r="G15" s="122"/>
      <c r="H15" s="23"/>
      <c r="I15" s="18"/>
      <c r="J15" s="22"/>
      <c r="K15" s="22"/>
    </row>
    <row r="16" spans="1:11" ht="23.25" customHeight="1" x14ac:dyDescent="0.25">
      <c r="A16" s="18">
        <v>11</v>
      </c>
      <c r="B16" s="19"/>
      <c r="C16" s="20"/>
      <c r="D16" s="21"/>
      <c r="E16" s="26"/>
      <c r="F16" s="122"/>
      <c r="G16" s="122"/>
      <c r="H16" s="23"/>
      <c r="I16" s="18"/>
      <c r="J16" s="22"/>
      <c r="K16" s="22"/>
    </row>
    <row r="17" spans="1:11" ht="23.25" customHeight="1" x14ac:dyDescent="0.25">
      <c r="A17" s="18">
        <v>12</v>
      </c>
      <c r="B17" s="19"/>
      <c r="C17" s="20"/>
      <c r="D17" s="21"/>
      <c r="E17" s="26"/>
      <c r="F17" s="122"/>
      <c r="G17" s="122"/>
      <c r="H17" s="23"/>
      <c r="I17" s="18"/>
      <c r="J17" s="22"/>
      <c r="K17" s="22"/>
    </row>
    <row r="18" spans="1:11" ht="23.25" customHeight="1" x14ac:dyDescent="0.25">
      <c r="A18" s="18">
        <v>13</v>
      </c>
      <c r="B18" s="19"/>
      <c r="C18" s="20"/>
      <c r="D18" s="21"/>
      <c r="E18" s="26"/>
      <c r="F18" s="122"/>
      <c r="G18" s="122"/>
      <c r="H18" s="23"/>
      <c r="I18" s="18"/>
      <c r="J18" s="22"/>
      <c r="K18" s="22"/>
    </row>
    <row r="19" spans="1:11" ht="23.25" customHeight="1" x14ac:dyDescent="0.25">
      <c r="A19" s="18">
        <v>14</v>
      </c>
      <c r="B19" s="19"/>
      <c r="C19" s="20"/>
      <c r="D19" s="21"/>
      <c r="E19" s="26"/>
      <c r="F19" s="122"/>
      <c r="G19" s="122"/>
      <c r="H19" s="23"/>
      <c r="I19" s="18"/>
      <c r="J19" s="22"/>
      <c r="K19" s="22"/>
    </row>
    <row r="20" spans="1:11" ht="23.25" customHeight="1" x14ac:dyDescent="0.25">
      <c r="A20" s="18">
        <v>15</v>
      </c>
      <c r="B20" s="19"/>
      <c r="C20" s="20"/>
      <c r="D20" s="21"/>
      <c r="E20" s="26"/>
      <c r="F20" s="122"/>
      <c r="G20" s="122"/>
      <c r="H20" s="23"/>
      <c r="I20" s="18"/>
      <c r="J20" s="22"/>
      <c r="K20" s="22"/>
    </row>
    <row r="21" spans="1:11" ht="23.25" customHeight="1" x14ac:dyDescent="0.25">
      <c r="A21" s="18">
        <v>16</v>
      </c>
      <c r="B21" s="19"/>
      <c r="C21" s="20"/>
      <c r="D21" s="21"/>
      <c r="E21" s="26"/>
      <c r="F21" s="122"/>
      <c r="G21" s="122"/>
      <c r="H21" s="23"/>
      <c r="I21" s="18"/>
      <c r="J21" s="22"/>
      <c r="K21" s="22"/>
    </row>
    <row r="22" spans="1:11" ht="23.25" customHeight="1" x14ac:dyDescent="0.25">
      <c r="A22" s="18">
        <v>17</v>
      </c>
      <c r="B22" s="19"/>
      <c r="C22" s="20"/>
      <c r="D22" s="21"/>
      <c r="E22" s="26"/>
      <c r="F22" s="122"/>
      <c r="G22" s="122"/>
      <c r="H22" s="23"/>
      <c r="I22" s="18"/>
      <c r="J22" s="22"/>
      <c r="K22" s="22"/>
    </row>
    <row r="23" spans="1:11" ht="23.25" customHeight="1" x14ac:dyDescent="0.25">
      <c r="A23" s="18">
        <v>18</v>
      </c>
      <c r="B23" s="19"/>
      <c r="C23" s="20"/>
      <c r="D23" s="21"/>
      <c r="E23" s="26"/>
      <c r="F23" s="122"/>
      <c r="G23" s="122"/>
      <c r="H23" s="23"/>
      <c r="I23" s="18"/>
      <c r="J23" s="22"/>
      <c r="K23" s="22"/>
    </row>
    <row r="24" spans="1:11" ht="23.25" customHeight="1" x14ac:dyDescent="0.25">
      <c r="A24" s="18">
        <v>19</v>
      </c>
      <c r="B24" s="19"/>
      <c r="C24" s="20"/>
      <c r="D24" s="21"/>
      <c r="E24" s="26"/>
      <c r="F24" s="122"/>
      <c r="G24" s="122"/>
      <c r="H24" s="23"/>
      <c r="I24" s="18"/>
      <c r="J24" s="22"/>
      <c r="K24" s="22"/>
    </row>
    <row r="25" spans="1:11" ht="23.25" customHeight="1" x14ac:dyDescent="0.25">
      <c r="A25" s="18">
        <v>20</v>
      </c>
      <c r="B25" s="19"/>
      <c r="C25" s="20"/>
      <c r="D25" s="21"/>
      <c r="E25" s="26"/>
      <c r="F25" s="122"/>
      <c r="G25" s="122"/>
      <c r="H25" s="23"/>
      <c r="I25" s="18"/>
      <c r="J25" s="22"/>
      <c r="K25" s="22"/>
    </row>
    <row r="26" spans="1:11" ht="23.25" customHeight="1" x14ac:dyDescent="0.25">
      <c r="A26" s="18">
        <v>21</v>
      </c>
      <c r="B26" s="19"/>
      <c r="C26" s="20"/>
      <c r="D26" s="21"/>
      <c r="E26" s="26"/>
      <c r="F26" s="122"/>
      <c r="G26" s="122"/>
      <c r="H26" s="23"/>
      <c r="I26" s="18"/>
      <c r="J26" s="22"/>
      <c r="K26" s="22"/>
    </row>
    <row r="27" spans="1:11" ht="23.25" customHeight="1" x14ac:dyDescent="0.25">
      <c r="A27" s="18">
        <v>22</v>
      </c>
      <c r="B27" s="19"/>
      <c r="C27" s="20"/>
      <c r="D27" s="21"/>
      <c r="E27" s="26"/>
      <c r="F27" s="122"/>
      <c r="G27" s="122"/>
      <c r="H27" s="23"/>
      <c r="I27" s="18"/>
      <c r="J27" s="22"/>
      <c r="K27" s="22"/>
    </row>
    <row r="28" spans="1:11" ht="23.25" customHeight="1" x14ac:dyDescent="0.25">
      <c r="A28" s="41"/>
      <c r="B28" s="42"/>
      <c r="C28" s="43"/>
      <c r="D28" s="44"/>
      <c r="E28" s="45"/>
      <c r="F28" s="46"/>
      <c r="G28" s="46"/>
      <c r="H28" s="46"/>
      <c r="I28" s="41"/>
      <c r="J28" s="47"/>
      <c r="K28" s="47"/>
    </row>
    <row r="29" spans="1:11" ht="4.5" customHeight="1" x14ac:dyDescent="0.25"/>
    <row r="30" spans="1:11" x14ac:dyDescent="0.25">
      <c r="A30" s="14" t="s">
        <v>52</v>
      </c>
      <c r="E30" s="27" t="s">
        <v>53</v>
      </c>
      <c r="I30" s="16" t="s">
        <v>54</v>
      </c>
    </row>
    <row r="31" spans="1:11" x14ac:dyDescent="0.25">
      <c r="A31" s="14" t="s">
        <v>55</v>
      </c>
      <c r="E31" s="28" t="s">
        <v>56</v>
      </c>
      <c r="I31" s="24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K7" sqref="K7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33203125" style="30" customWidth="1"/>
    <col min="7" max="7" width="7.6640625" style="30" customWidth="1"/>
    <col min="8" max="8" width="5.33203125" style="14" customWidth="1"/>
    <col min="9" max="9" width="7.21875" style="14" customWidth="1"/>
    <col min="10" max="10" width="5.6640625" style="14" customWidth="1"/>
    <col min="11" max="11" width="8.6640625" style="14" customWidth="1"/>
    <col min="12" max="16384" width="8" style="14"/>
  </cols>
  <sheetData>
    <row r="1" spans="1:11" ht="28.5" customHeight="1" x14ac:dyDescent="0.25">
      <c r="A1" s="216" t="s">
        <v>282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" customHeight="1" x14ac:dyDescent="0.25">
      <c r="A2" s="217" t="s">
        <v>291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.75" x14ac:dyDescent="0.3">
      <c r="A3" s="217" t="s">
        <v>285</v>
      </c>
      <c r="B3" s="217"/>
      <c r="C3" s="217"/>
      <c r="D3" s="217"/>
      <c r="E3" s="217"/>
      <c r="F3" s="48"/>
      <c r="G3" s="48"/>
      <c r="H3" s="13"/>
      <c r="I3" s="14" t="s">
        <v>44</v>
      </c>
      <c r="J3" s="15" t="s">
        <v>150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67</v>
      </c>
      <c r="C6" s="37" t="str">
        <f t="shared" ref="C6" si="0">VLOOKUP(B6,Data1,2,0)</f>
        <v>Nguyễn Thế</v>
      </c>
      <c r="D6" s="38" t="str">
        <f t="shared" ref="D6" si="1">VLOOKUP(B6,Data1,3,0)</f>
        <v>An</v>
      </c>
      <c r="E6" s="39">
        <f t="shared" ref="E6" si="2">VLOOKUP(B6,Data1,4,0)</f>
        <v>30085</v>
      </c>
      <c r="F6" s="121" t="str">
        <f t="shared" ref="F6" si="3">VLOOKUP(B6,Data1,5,0)</f>
        <v>KTEK17</v>
      </c>
      <c r="G6" s="121" t="str">
        <f t="shared" ref="G6:G37" si="4">VLOOKUP(B6,Data1,14,0)</f>
        <v>TA3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68</v>
      </c>
      <c r="C7" s="20" t="str">
        <f t="shared" ref="C7:C30" si="5">VLOOKUP(B7,Data1,2,0)</f>
        <v xml:space="preserve">Nguyễn Thị </v>
      </c>
      <c r="D7" s="21" t="str">
        <f t="shared" ref="D7:D30" si="6">VLOOKUP(B7,Data1,3,0)</f>
        <v>Bình</v>
      </c>
      <c r="E7" s="26">
        <f t="shared" ref="E7:E30" si="7">VLOOKUP(B7,Data1,4,0)</f>
        <v>36334</v>
      </c>
      <c r="F7" s="122" t="str">
        <f t="shared" ref="F7:F30" si="8">VLOOKUP(B7,Data1,5,0)</f>
        <v>QTKDEK17</v>
      </c>
      <c r="G7" s="122" t="str">
        <f t="shared" si="4"/>
        <v>TA3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69</v>
      </c>
      <c r="C8" s="20" t="str">
        <f t="shared" si="5"/>
        <v>Lưu Thị Ngọc</v>
      </c>
      <c r="D8" s="21" t="str">
        <f t="shared" si="6"/>
        <v>Anh</v>
      </c>
      <c r="E8" s="26">
        <f t="shared" si="7"/>
        <v>37929</v>
      </c>
      <c r="F8" s="122" t="str">
        <f t="shared" si="8"/>
        <v>KTEK17</v>
      </c>
      <c r="G8" s="122" t="str">
        <f t="shared" si="4"/>
        <v>TA3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70</v>
      </c>
      <c r="C9" s="20" t="str">
        <f t="shared" si="5"/>
        <v xml:space="preserve">Đặng Anh </v>
      </c>
      <c r="D9" s="21" t="str">
        <f t="shared" si="6"/>
        <v>Đức</v>
      </c>
      <c r="E9" s="26">
        <f t="shared" si="7"/>
        <v>32236</v>
      </c>
      <c r="F9" s="122" t="str">
        <f t="shared" si="8"/>
        <v>QTKDEK17</v>
      </c>
      <c r="G9" s="122" t="str">
        <f t="shared" si="4"/>
        <v>TA3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71</v>
      </c>
      <c r="C10" s="20" t="str">
        <f t="shared" si="5"/>
        <v>Nguyễn Thị Trung</v>
      </c>
      <c r="D10" s="21" t="str">
        <f t="shared" si="6"/>
        <v>Anh</v>
      </c>
      <c r="E10" s="26">
        <f t="shared" si="7"/>
        <v>33160</v>
      </c>
      <c r="F10" s="122" t="str">
        <f t="shared" si="8"/>
        <v>KTEK17</v>
      </c>
      <c r="G10" s="122" t="str">
        <f t="shared" si="4"/>
        <v>TA3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72</v>
      </c>
      <c r="C11" s="20" t="str">
        <f t="shared" si="5"/>
        <v>Nguyễn Thị Thanh</v>
      </c>
      <c r="D11" s="21" t="str">
        <f t="shared" si="6"/>
        <v>Hải</v>
      </c>
      <c r="E11" s="26">
        <f t="shared" si="7"/>
        <v>37701</v>
      </c>
      <c r="F11" s="122" t="str">
        <f t="shared" si="8"/>
        <v>QTKDEK17</v>
      </c>
      <c r="G11" s="122" t="str">
        <f t="shared" si="4"/>
        <v>TA3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73</v>
      </c>
      <c r="C12" s="20" t="str">
        <f t="shared" si="5"/>
        <v>Nguyễn Thị Vân</v>
      </c>
      <c r="D12" s="21" t="str">
        <f t="shared" si="6"/>
        <v>Anh</v>
      </c>
      <c r="E12" s="26">
        <f t="shared" si="7"/>
        <v>36042</v>
      </c>
      <c r="F12" s="122" t="str">
        <f t="shared" si="8"/>
        <v>KTEK17</v>
      </c>
      <c r="G12" s="122" t="str">
        <f t="shared" si="4"/>
        <v>TA3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74</v>
      </c>
      <c r="C13" s="20" t="str">
        <f t="shared" si="5"/>
        <v>Đoàn Thị Thúy</v>
      </c>
      <c r="D13" s="21" t="str">
        <f t="shared" si="6"/>
        <v>Hằng</v>
      </c>
      <c r="E13" s="26">
        <f t="shared" si="7"/>
        <v>28629</v>
      </c>
      <c r="F13" s="122" t="str">
        <f t="shared" si="8"/>
        <v>QTKDEK17</v>
      </c>
      <c r="G13" s="122" t="str">
        <f t="shared" si="4"/>
        <v>TA3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75</v>
      </c>
      <c r="C14" s="20" t="str">
        <f t="shared" si="5"/>
        <v>Ngô Thị Ngọc</v>
      </c>
      <c r="D14" s="21" t="str">
        <f t="shared" si="6"/>
        <v>Ánh</v>
      </c>
      <c r="E14" s="26">
        <f t="shared" si="7"/>
        <v>36876</v>
      </c>
      <c r="F14" s="122" t="str">
        <f t="shared" si="8"/>
        <v>KTEK17</v>
      </c>
      <c r="G14" s="122" t="str">
        <f t="shared" si="4"/>
        <v>TA3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76</v>
      </c>
      <c r="C15" s="20" t="str">
        <f t="shared" si="5"/>
        <v xml:space="preserve">Giáp Thị </v>
      </c>
      <c r="D15" s="21" t="str">
        <f t="shared" si="6"/>
        <v>Hằng</v>
      </c>
      <c r="E15" s="26">
        <f t="shared" si="7"/>
        <v>35668</v>
      </c>
      <c r="F15" s="122" t="str">
        <f t="shared" si="8"/>
        <v>QTKDEK17</v>
      </c>
      <c r="G15" s="122" t="str">
        <f t="shared" si="4"/>
        <v>TA3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77</v>
      </c>
      <c r="C16" s="20" t="str">
        <f t="shared" si="5"/>
        <v xml:space="preserve">Nguyễn Thị </v>
      </c>
      <c r="D16" s="21" t="str">
        <f t="shared" si="6"/>
        <v>Bích</v>
      </c>
      <c r="E16" s="26">
        <f t="shared" si="7"/>
        <v>37508</v>
      </c>
      <c r="F16" s="122" t="str">
        <f t="shared" si="8"/>
        <v>KTEK17</v>
      </c>
      <c r="G16" s="122" t="str">
        <f t="shared" si="4"/>
        <v>TA3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78</v>
      </c>
      <c r="C17" s="20" t="str">
        <f t="shared" si="5"/>
        <v xml:space="preserve">Hà Thúy </v>
      </c>
      <c r="D17" s="21" t="str">
        <f t="shared" si="6"/>
        <v>Hằng</v>
      </c>
      <c r="E17" s="26">
        <f t="shared" si="7"/>
        <v>35579</v>
      </c>
      <c r="F17" s="122" t="str">
        <f t="shared" si="8"/>
        <v>QTKDEK17</v>
      </c>
      <c r="G17" s="122" t="str">
        <f t="shared" si="4"/>
        <v>TA3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79</v>
      </c>
      <c r="C18" s="20" t="str">
        <f t="shared" si="5"/>
        <v xml:space="preserve">Lưu Thị </v>
      </c>
      <c r="D18" s="21" t="str">
        <f t="shared" si="6"/>
        <v>Chúc</v>
      </c>
      <c r="E18" s="26">
        <f t="shared" si="7"/>
        <v>35297</v>
      </c>
      <c r="F18" s="122" t="str">
        <f t="shared" si="8"/>
        <v>KTEK17</v>
      </c>
      <c r="G18" s="122" t="str">
        <f t="shared" si="4"/>
        <v>TA3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80</v>
      </c>
      <c r="C19" s="20" t="str">
        <f t="shared" si="5"/>
        <v xml:space="preserve">Ngô Thị </v>
      </c>
      <c r="D19" s="21" t="str">
        <f t="shared" si="6"/>
        <v>Hạnh</v>
      </c>
      <c r="E19" s="26">
        <f t="shared" si="7"/>
        <v>36379</v>
      </c>
      <c r="F19" s="122" t="str">
        <f t="shared" si="8"/>
        <v>QTKDEK17</v>
      </c>
      <c r="G19" s="122" t="str">
        <f t="shared" si="4"/>
        <v>TA3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81</v>
      </c>
      <c r="C20" s="20" t="str">
        <f t="shared" si="5"/>
        <v>Dương Văn</v>
      </c>
      <c r="D20" s="21" t="str">
        <f t="shared" si="6"/>
        <v>Đồng</v>
      </c>
      <c r="E20" s="26">
        <f t="shared" si="7"/>
        <v>36048</v>
      </c>
      <c r="F20" s="122" t="str">
        <f t="shared" si="8"/>
        <v>KTEK17</v>
      </c>
      <c r="G20" s="122" t="str">
        <f t="shared" si="4"/>
        <v>TA3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82</v>
      </c>
      <c r="C21" s="20" t="str">
        <f t="shared" si="5"/>
        <v>Tạ Mỹ</v>
      </c>
      <c r="D21" s="21" t="str">
        <f t="shared" si="6"/>
        <v>Hạnh</v>
      </c>
      <c r="E21" s="26">
        <f t="shared" si="7"/>
        <v>36702</v>
      </c>
      <c r="F21" s="122" t="str">
        <f t="shared" si="8"/>
        <v>QTKDEK17</v>
      </c>
      <c r="G21" s="122" t="str">
        <f t="shared" si="4"/>
        <v>TA3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83</v>
      </c>
      <c r="C22" s="20" t="str">
        <f t="shared" si="5"/>
        <v>Phạm Phương</v>
      </c>
      <c r="D22" s="21" t="str">
        <f t="shared" si="6"/>
        <v xml:space="preserve">Duy </v>
      </c>
      <c r="E22" s="26">
        <f t="shared" si="7"/>
        <v>36309</v>
      </c>
      <c r="F22" s="122" t="str">
        <f t="shared" si="8"/>
        <v>KTEK17</v>
      </c>
      <c r="G22" s="122" t="str">
        <f t="shared" si="4"/>
        <v>TA3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84</v>
      </c>
      <c r="C23" s="20" t="str">
        <f t="shared" si="5"/>
        <v>Nguyễn Đông</v>
      </c>
      <c r="D23" s="21" t="str">
        <f t="shared" si="6"/>
        <v>Hậu</v>
      </c>
      <c r="E23" s="26">
        <f t="shared" si="7"/>
        <v>29990</v>
      </c>
      <c r="F23" s="122" t="str">
        <f t="shared" si="8"/>
        <v>QTKDEK17</v>
      </c>
      <c r="G23" s="122" t="str">
        <f t="shared" si="4"/>
        <v>TA3</v>
      </c>
      <c r="H23" s="23"/>
      <c r="I23" s="18"/>
      <c r="J23" s="22"/>
      <c r="K23" s="22"/>
    </row>
    <row r="24" spans="1:11" ht="23.25" customHeight="1" x14ac:dyDescent="0.25">
      <c r="A24" s="18">
        <v>19</v>
      </c>
      <c r="B24" s="19">
        <v>85</v>
      </c>
      <c r="C24" s="20" t="str">
        <f t="shared" si="5"/>
        <v xml:space="preserve">Nguyễn Thị </v>
      </c>
      <c r="D24" s="21" t="str">
        <f t="shared" si="6"/>
        <v>Duyên</v>
      </c>
      <c r="E24" s="26">
        <f t="shared" si="7"/>
        <v>37797</v>
      </c>
      <c r="F24" s="122" t="str">
        <f t="shared" si="8"/>
        <v>KTEK17</v>
      </c>
      <c r="G24" s="122" t="str">
        <f t="shared" si="4"/>
        <v>TA3</v>
      </c>
      <c r="H24" s="23"/>
      <c r="I24" s="18"/>
      <c r="J24" s="22"/>
      <c r="K24" s="22"/>
    </row>
    <row r="25" spans="1:11" ht="23.25" customHeight="1" x14ac:dyDescent="0.25">
      <c r="A25" s="18">
        <v>20</v>
      </c>
      <c r="B25" s="19">
        <v>86</v>
      </c>
      <c r="C25" s="20" t="str">
        <f t="shared" si="5"/>
        <v xml:space="preserve">Nguyễn Thị </v>
      </c>
      <c r="D25" s="21" t="str">
        <f t="shared" si="6"/>
        <v>Hồng</v>
      </c>
      <c r="E25" s="26">
        <f t="shared" si="7"/>
        <v>37688</v>
      </c>
      <c r="F25" s="122" t="str">
        <f t="shared" si="8"/>
        <v>QTKDEK17</v>
      </c>
      <c r="G25" s="122" t="str">
        <f t="shared" si="4"/>
        <v>TA3</v>
      </c>
      <c r="H25" s="23"/>
      <c r="I25" s="18"/>
      <c r="J25" s="22"/>
      <c r="K25" s="22"/>
    </row>
    <row r="26" spans="1:11" ht="23.25" customHeight="1" x14ac:dyDescent="0.25">
      <c r="A26" s="18">
        <v>21</v>
      </c>
      <c r="B26" s="19">
        <v>87</v>
      </c>
      <c r="C26" s="20" t="str">
        <f t="shared" si="5"/>
        <v>Phạm Thị</v>
      </c>
      <c r="D26" s="21" t="str">
        <f t="shared" si="6"/>
        <v>Duyên</v>
      </c>
      <c r="E26" s="26">
        <f t="shared" si="7"/>
        <v>30337</v>
      </c>
      <c r="F26" s="122" t="str">
        <f t="shared" si="8"/>
        <v>KTEK17</v>
      </c>
      <c r="G26" s="122" t="str">
        <f t="shared" si="4"/>
        <v>TA3</v>
      </c>
      <c r="H26" s="23"/>
      <c r="I26" s="18"/>
      <c r="J26" s="22"/>
      <c r="K26" s="22"/>
    </row>
    <row r="27" spans="1:11" ht="23.25" customHeight="1" x14ac:dyDescent="0.25">
      <c r="A27" s="18">
        <v>22</v>
      </c>
      <c r="B27" s="19">
        <v>88</v>
      </c>
      <c r="C27" s="20" t="str">
        <f t="shared" si="5"/>
        <v>Nguyễn Thị Thu</v>
      </c>
      <c r="D27" s="21" t="str">
        <f t="shared" si="6"/>
        <v>Hường</v>
      </c>
      <c r="E27" s="26">
        <f t="shared" si="7"/>
        <v>36800</v>
      </c>
      <c r="F27" s="122" t="str">
        <f t="shared" si="8"/>
        <v>QTKDEK17</v>
      </c>
      <c r="G27" s="122" t="str">
        <f t="shared" si="4"/>
        <v>TA3</v>
      </c>
      <c r="H27" s="23"/>
      <c r="I27" s="18"/>
      <c r="J27" s="22"/>
      <c r="K27" s="22"/>
    </row>
    <row r="28" spans="1:11" ht="23.25" customHeight="1" x14ac:dyDescent="0.25">
      <c r="A28" s="18">
        <v>23</v>
      </c>
      <c r="B28" s="19">
        <v>89</v>
      </c>
      <c r="C28" s="20" t="str">
        <f t="shared" si="5"/>
        <v xml:space="preserve">Nguyễn Thị Hồng </v>
      </c>
      <c r="D28" s="21" t="str">
        <f t="shared" si="6"/>
        <v>Gấm</v>
      </c>
      <c r="E28" s="26">
        <f t="shared" si="7"/>
        <v>37911</v>
      </c>
      <c r="F28" s="122" t="str">
        <f t="shared" si="8"/>
        <v>KTEK17</v>
      </c>
      <c r="G28" s="122" t="str">
        <f t="shared" si="4"/>
        <v>TA3</v>
      </c>
      <c r="H28" s="23"/>
      <c r="I28" s="18"/>
      <c r="J28" s="22"/>
      <c r="K28" s="22"/>
    </row>
    <row r="29" spans="1:11" ht="23.25" customHeight="1" x14ac:dyDescent="0.25">
      <c r="A29" s="18">
        <v>24</v>
      </c>
      <c r="B29" s="19">
        <v>90</v>
      </c>
      <c r="C29" s="20" t="str">
        <f t="shared" si="5"/>
        <v>Dương Xuân</v>
      </c>
      <c r="D29" s="21" t="str">
        <f t="shared" si="6"/>
        <v>Huy</v>
      </c>
      <c r="E29" s="26">
        <f t="shared" si="7"/>
        <v>36027</v>
      </c>
      <c r="F29" s="122" t="str">
        <f t="shared" si="8"/>
        <v>QTKDEK17</v>
      </c>
      <c r="G29" s="122" t="str">
        <f t="shared" si="4"/>
        <v>TA3</v>
      </c>
      <c r="H29" s="23"/>
      <c r="I29" s="18"/>
      <c r="J29" s="22"/>
      <c r="K29" s="22"/>
    </row>
    <row r="30" spans="1:11" ht="23.25" customHeight="1" x14ac:dyDescent="0.25">
      <c r="A30" s="18">
        <v>25</v>
      </c>
      <c r="B30" s="19">
        <v>91</v>
      </c>
      <c r="C30" s="20" t="str">
        <f t="shared" si="5"/>
        <v>Nguyễn Thị</v>
      </c>
      <c r="D30" s="21" t="str">
        <f t="shared" si="6"/>
        <v>Hân</v>
      </c>
      <c r="E30" s="26">
        <f t="shared" si="7"/>
        <v>37688</v>
      </c>
      <c r="F30" s="122" t="str">
        <f t="shared" si="8"/>
        <v>KTEK17</v>
      </c>
      <c r="G30" s="122" t="str">
        <f t="shared" si="4"/>
        <v>TA3</v>
      </c>
      <c r="H30" s="23"/>
      <c r="I30" s="18"/>
      <c r="J30" s="22"/>
      <c r="K30" s="22"/>
    </row>
    <row r="31" spans="1:11" ht="23.25" customHeight="1" x14ac:dyDescent="0.25">
      <c r="A31" s="18">
        <v>26</v>
      </c>
      <c r="B31" s="19">
        <v>92</v>
      </c>
      <c r="C31" s="20" t="str">
        <f t="shared" ref="C31:C48" si="9">VLOOKUP(B31,Data1,2,0)</f>
        <v>Nguyễn Quang</v>
      </c>
      <c r="D31" s="21" t="str">
        <f t="shared" ref="D31:D48" si="10">VLOOKUP(B31,Data1,3,0)</f>
        <v xml:space="preserve">Huy </v>
      </c>
      <c r="E31" s="26">
        <f t="shared" ref="E31:E48" si="11">VLOOKUP(B31,Data1,4,0)</f>
        <v>36064</v>
      </c>
      <c r="F31" s="122" t="str">
        <f t="shared" ref="F31:F48" si="12">VLOOKUP(B31,Data1,5,0)</f>
        <v>QTKDEK17</v>
      </c>
      <c r="G31" s="122" t="str">
        <f t="shared" si="4"/>
        <v>TA3</v>
      </c>
      <c r="H31" s="23"/>
      <c r="I31" s="18"/>
      <c r="J31" s="22"/>
      <c r="K31" s="22"/>
    </row>
    <row r="32" spans="1:11" ht="23.25" customHeight="1" x14ac:dyDescent="0.25">
      <c r="A32" s="18">
        <v>27</v>
      </c>
      <c r="B32" s="19">
        <v>93</v>
      </c>
      <c r="C32" s="20" t="str">
        <f t="shared" si="9"/>
        <v>Trần Thị</v>
      </c>
      <c r="D32" s="21" t="str">
        <f t="shared" si="10"/>
        <v>Hằng</v>
      </c>
      <c r="E32" s="26">
        <f t="shared" si="11"/>
        <v>34807</v>
      </c>
      <c r="F32" s="122" t="str">
        <f t="shared" si="12"/>
        <v>KTEK17</v>
      </c>
      <c r="G32" s="122" t="str">
        <f t="shared" si="4"/>
        <v>TA3</v>
      </c>
      <c r="H32" s="23"/>
      <c r="I32" s="18"/>
      <c r="J32" s="22"/>
      <c r="K32" s="22"/>
    </row>
    <row r="33" spans="1:11" ht="23.25" customHeight="1" x14ac:dyDescent="0.25">
      <c r="A33" s="18">
        <v>28</v>
      </c>
      <c r="B33" s="19">
        <v>94</v>
      </c>
      <c r="C33" s="20" t="str">
        <f t="shared" si="9"/>
        <v>Hoàng Thị</v>
      </c>
      <c r="D33" s="21" t="str">
        <f t="shared" si="10"/>
        <v>Huyền</v>
      </c>
      <c r="E33" s="26">
        <f t="shared" si="11"/>
        <v>36042</v>
      </c>
      <c r="F33" s="122" t="str">
        <f t="shared" si="12"/>
        <v>QTKDEK17</v>
      </c>
      <c r="G33" s="122" t="str">
        <f t="shared" si="4"/>
        <v>TA3</v>
      </c>
      <c r="H33" s="23"/>
      <c r="I33" s="18"/>
      <c r="J33" s="22"/>
      <c r="K33" s="22"/>
    </row>
    <row r="34" spans="1:11" ht="23.25" customHeight="1" x14ac:dyDescent="0.25">
      <c r="A34" s="18">
        <v>29</v>
      </c>
      <c r="B34" s="19">
        <v>95</v>
      </c>
      <c r="C34" s="20" t="str">
        <f t="shared" si="9"/>
        <v>Nguyễn Thị Ngọc</v>
      </c>
      <c r="D34" s="21" t="str">
        <f t="shared" si="10"/>
        <v>Hảo</v>
      </c>
      <c r="E34" s="26">
        <f t="shared" si="11"/>
        <v>37896</v>
      </c>
      <c r="F34" s="122" t="str">
        <f t="shared" si="12"/>
        <v>KTEK17</v>
      </c>
      <c r="G34" s="122" t="str">
        <f t="shared" si="4"/>
        <v>TA3</v>
      </c>
      <c r="H34" s="23"/>
      <c r="I34" s="18"/>
      <c r="J34" s="22"/>
      <c r="K34" s="22"/>
    </row>
    <row r="35" spans="1:11" ht="23.25" customHeight="1" x14ac:dyDescent="0.25">
      <c r="A35" s="18">
        <v>30</v>
      </c>
      <c r="B35" s="19">
        <v>96</v>
      </c>
      <c r="C35" s="20" t="str">
        <f t="shared" si="9"/>
        <v xml:space="preserve">Nguyễn Thị </v>
      </c>
      <c r="D35" s="21" t="str">
        <f t="shared" si="10"/>
        <v>Huyền</v>
      </c>
      <c r="E35" s="26">
        <f t="shared" si="11"/>
        <v>36202</v>
      </c>
      <c r="F35" s="122" t="str">
        <f t="shared" si="12"/>
        <v>QTKDEK17</v>
      </c>
      <c r="G35" s="122" t="str">
        <f t="shared" si="4"/>
        <v>TA3</v>
      </c>
      <c r="H35" s="23"/>
      <c r="I35" s="18"/>
      <c r="J35" s="22"/>
      <c r="K35" s="22"/>
    </row>
    <row r="36" spans="1:11" ht="23.25" customHeight="1" x14ac:dyDescent="0.25">
      <c r="A36" s="18">
        <v>31</v>
      </c>
      <c r="B36" s="19">
        <v>97</v>
      </c>
      <c r="C36" s="20" t="str">
        <f t="shared" si="9"/>
        <v xml:space="preserve">Nguyễn Thị </v>
      </c>
      <c r="D36" s="21" t="str">
        <f t="shared" si="10"/>
        <v>Hiền</v>
      </c>
      <c r="E36" s="26">
        <f t="shared" si="11"/>
        <v>36855</v>
      </c>
      <c r="F36" s="122" t="str">
        <f t="shared" si="12"/>
        <v>KTEK17</v>
      </c>
      <c r="G36" s="122" t="str">
        <f t="shared" si="4"/>
        <v>TA3</v>
      </c>
      <c r="H36" s="23"/>
      <c r="I36" s="18"/>
      <c r="J36" s="22"/>
      <c r="K36" s="22"/>
    </row>
    <row r="37" spans="1:11" ht="23.25" customHeight="1" x14ac:dyDescent="0.25">
      <c r="A37" s="18">
        <v>32</v>
      </c>
      <c r="B37" s="19">
        <v>98</v>
      </c>
      <c r="C37" s="20" t="str">
        <f t="shared" si="9"/>
        <v>Âu Thị</v>
      </c>
      <c r="D37" s="21" t="str">
        <f t="shared" si="10"/>
        <v>Kiểm</v>
      </c>
      <c r="E37" s="26">
        <f t="shared" si="11"/>
        <v>36778</v>
      </c>
      <c r="F37" s="122" t="str">
        <f t="shared" si="12"/>
        <v>QTKDEK17</v>
      </c>
      <c r="G37" s="122" t="str">
        <f t="shared" si="4"/>
        <v>TA3</v>
      </c>
      <c r="H37" s="23"/>
      <c r="I37" s="18"/>
      <c r="J37" s="22"/>
      <c r="K37" s="22"/>
    </row>
    <row r="38" spans="1:11" ht="23.25" customHeight="1" x14ac:dyDescent="0.25">
      <c r="A38" s="18">
        <v>33</v>
      </c>
      <c r="B38" s="19">
        <v>99</v>
      </c>
      <c r="C38" s="20" t="str">
        <f t="shared" si="9"/>
        <v xml:space="preserve">Trần Thị </v>
      </c>
      <c r="D38" s="21" t="str">
        <f t="shared" si="10"/>
        <v>Hiền</v>
      </c>
      <c r="E38" s="26">
        <f t="shared" si="11"/>
        <v>36445</v>
      </c>
      <c r="F38" s="122" t="str">
        <f t="shared" si="12"/>
        <v>KTEK17</v>
      </c>
      <c r="G38" s="122" t="str">
        <f t="shared" ref="G38:G55" si="13">VLOOKUP(B38,Data1,14,0)</f>
        <v>TA3</v>
      </c>
      <c r="H38" s="23"/>
      <c r="I38" s="18"/>
      <c r="J38" s="22"/>
      <c r="K38" s="22"/>
    </row>
    <row r="39" spans="1:11" ht="23.25" customHeight="1" x14ac:dyDescent="0.25">
      <c r="A39" s="18">
        <v>34</v>
      </c>
      <c r="B39" s="19">
        <v>100</v>
      </c>
      <c r="C39" s="20" t="str">
        <f t="shared" si="9"/>
        <v>Phạm Văn</v>
      </c>
      <c r="D39" s="21" t="str">
        <f t="shared" si="10"/>
        <v>Minh</v>
      </c>
      <c r="E39" s="26">
        <f t="shared" si="11"/>
        <v>36837</v>
      </c>
      <c r="F39" s="122" t="str">
        <f t="shared" si="12"/>
        <v>QTKDEK17</v>
      </c>
      <c r="G39" s="122" t="str">
        <f t="shared" si="13"/>
        <v>TA3</v>
      </c>
      <c r="H39" s="23"/>
      <c r="I39" s="18"/>
      <c r="J39" s="22"/>
      <c r="K39" s="22"/>
    </row>
    <row r="40" spans="1:11" ht="23.25" customHeight="1" x14ac:dyDescent="0.25">
      <c r="A40" s="18">
        <v>35</v>
      </c>
      <c r="B40" s="19">
        <v>101</v>
      </c>
      <c r="C40" s="20" t="str">
        <f t="shared" si="9"/>
        <v xml:space="preserve">Nguyễn Thị </v>
      </c>
      <c r="D40" s="21" t="str">
        <f t="shared" si="10"/>
        <v>Hoa</v>
      </c>
      <c r="E40" s="26">
        <f t="shared" si="11"/>
        <v>37075</v>
      </c>
      <c r="F40" s="122" t="str">
        <f t="shared" si="12"/>
        <v>KTEK17</v>
      </c>
      <c r="G40" s="122" t="str">
        <f t="shared" si="13"/>
        <v>TA3</v>
      </c>
      <c r="H40" s="23"/>
      <c r="I40" s="18"/>
      <c r="J40" s="22"/>
      <c r="K40" s="22"/>
    </row>
    <row r="41" spans="1:11" ht="23.25" customHeight="1" x14ac:dyDescent="0.25">
      <c r="A41" s="18">
        <v>36</v>
      </c>
      <c r="B41" s="19">
        <v>102</v>
      </c>
      <c r="C41" s="20" t="str">
        <f t="shared" si="9"/>
        <v>Nguyễn Thị Lưu</v>
      </c>
      <c r="D41" s="21" t="str">
        <f t="shared" si="10"/>
        <v xml:space="preserve">Nin </v>
      </c>
      <c r="E41" s="26">
        <f t="shared" si="11"/>
        <v>32421</v>
      </c>
      <c r="F41" s="122" t="str">
        <f t="shared" si="12"/>
        <v>QTKDEK17</v>
      </c>
      <c r="G41" s="122" t="str">
        <f t="shared" si="13"/>
        <v>TA3</v>
      </c>
      <c r="H41" s="23"/>
      <c r="I41" s="18"/>
      <c r="J41" s="22"/>
      <c r="K41" s="22"/>
    </row>
    <row r="42" spans="1:11" ht="23.25" customHeight="1" x14ac:dyDescent="0.25">
      <c r="A42" s="18">
        <v>37</v>
      </c>
      <c r="B42" s="19">
        <v>103</v>
      </c>
      <c r="C42" s="20" t="str">
        <f t="shared" si="9"/>
        <v xml:space="preserve">Nguyễn Thị </v>
      </c>
      <c r="D42" s="21" t="str">
        <f t="shared" si="10"/>
        <v>Hoa</v>
      </c>
      <c r="E42" s="26">
        <f t="shared" si="11"/>
        <v>37950</v>
      </c>
      <c r="F42" s="122" t="str">
        <f t="shared" si="12"/>
        <v>KTEK17</v>
      </c>
      <c r="G42" s="122" t="str">
        <f t="shared" si="13"/>
        <v>TA3</v>
      </c>
      <c r="H42" s="23"/>
      <c r="I42" s="18"/>
      <c r="J42" s="22"/>
      <c r="K42" s="22"/>
    </row>
    <row r="43" spans="1:11" ht="23.25" customHeight="1" x14ac:dyDescent="0.25">
      <c r="A43" s="18">
        <v>38</v>
      </c>
      <c r="B43" s="19">
        <v>104</v>
      </c>
      <c r="C43" s="20" t="str">
        <f t="shared" si="9"/>
        <v>Nguyễn Hồng</v>
      </c>
      <c r="D43" s="21" t="str">
        <f t="shared" si="10"/>
        <v>Quang</v>
      </c>
      <c r="E43" s="26">
        <f t="shared" si="11"/>
        <v>37956</v>
      </c>
      <c r="F43" s="122" t="str">
        <f t="shared" si="12"/>
        <v>QTKDEK17</v>
      </c>
      <c r="G43" s="122" t="str">
        <f t="shared" si="13"/>
        <v>TA3</v>
      </c>
      <c r="H43" s="23"/>
      <c r="I43" s="18"/>
      <c r="J43" s="22"/>
      <c r="K43" s="22"/>
    </row>
    <row r="44" spans="1:11" ht="23.25" customHeight="1" x14ac:dyDescent="0.25">
      <c r="A44" s="18">
        <v>39</v>
      </c>
      <c r="B44" s="19">
        <v>105</v>
      </c>
      <c r="C44" s="20" t="str">
        <f t="shared" si="9"/>
        <v>Nguyễn Thanh</v>
      </c>
      <c r="D44" s="21" t="str">
        <f t="shared" si="10"/>
        <v>Hoài</v>
      </c>
      <c r="E44" s="26">
        <f t="shared" si="11"/>
        <v>36123</v>
      </c>
      <c r="F44" s="122" t="str">
        <f t="shared" si="12"/>
        <v>KTEK17</v>
      </c>
      <c r="G44" s="122" t="str">
        <f t="shared" si="13"/>
        <v>TA3</v>
      </c>
      <c r="H44" s="23"/>
      <c r="I44" s="18"/>
      <c r="J44" s="22"/>
      <c r="K44" s="22"/>
    </row>
    <row r="45" spans="1:11" ht="23.25" customHeight="1" x14ac:dyDescent="0.25">
      <c r="A45" s="18">
        <v>40</v>
      </c>
      <c r="B45" s="19">
        <v>106</v>
      </c>
      <c r="C45" s="20" t="str">
        <f t="shared" si="9"/>
        <v xml:space="preserve">Đỗ Mạnh </v>
      </c>
      <c r="D45" s="21" t="str">
        <f t="shared" si="10"/>
        <v>Toàn</v>
      </c>
      <c r="E45" s="26">
        <f t="shared" si="11"/>
        <v>36585</v>
      </c>
      <c r="F45" s="122" t="str">
        <f t="shared" si="12"/>
        <v>QTKDEK17</v>
      </c>
      <c r="G45" s="122" t="str">
        <f t="shared" si="13"/>
        <v>TA3</v>
      </c>
      <c r="H45" s="23"/>
      <c r="I45" s="18"/>
      <c r="J45" s="22"/>
      <c r="K45" s="22"/>
    </row>
    <row r="46" spans="1:11" ht="23.25" customHeight="1" x14ac:dyDescent="0.25">
      <c r="A46" s="18">
        <v>41</v>
      </c>
      <c r="B46" s="19">
        <v>107</v>
      </c>
      <c r="C46" s="20" t="str">
        <f t="shared" si="9"/>
        <v xml:space="preserve">Nguyễn Thị </v>
      </c>
      <c r="D46" s="21" t="str">
        <f t="shared" si="10"/>
        <v>Hồng</v>
      </c>
      <c r="E46" s="26">
        <f t="shared" si="11"/>
        <v>37282</v>
      </c>
      <c r="F46" s="122" t="str">
        <f t="shared" si="12"/>
        <v>KTEK17</v>
      </c>
      <c r="G46" s="122" t="str">
        <f t="shared" si="13"/>
        <v>TA3</v>
      </c>
      <c r="H46" s="23"/>
      <c r="I46" s="18"/>
      <c r="J46" s="22"/>
      <c r="K46" s="22"/>
    </row>
    <row r="47" spans="1:11" ht="23.25" customHeight="1" x14ac:dyDescent="0.25">
      <c r="A47" s="18">
        <v>42</v>
      </c>
      <c r="B47" s="19">
        <v>108</v>
      </c>
      <c r="C47" s="20" t="str">
        <f t="shared" si="9"/>
        <v xml:space="preserve">Đinh Xuân </v>
      </c>
      <c r="D47" s="21" t="str">
        <f t="shared" si="10"/>
        <v>Toản</v>
      </c>
      <c r="E47" s="26">
        <f t="shared" si="11"/>
        <v>35189</v>
      </c>
      <c r="F47" s="122" t="str">
        <f t="shared" si="12"/>
        <v>QTKDEK17</v>
      </c>
      <c r="G47" s="122" t="str">
        <f t="shared" si="13"/>
        <v>TA3</v>
      </c>
      <c r="H47" s="23"/>
      <c r="I47" s="18"/>
      <c r="J47" s="22"/>
      <c r="K47" s="22"/>
    </row>
    <row r="48" spans="1:11" ht="23.25" customHeight="1" x14ac:dyDescent="0.25">
      <c r="A48" s="18">
        <v>43</v>
      </c>
      <c r="B48" s="19">
        <v>109</v>
      </c>
      <c r="C48" s="20" t="str">
        <f t="shared" si="9"/>
        <v xml:space="preserve">Nguyễn Thị </v>
      </c>
      <c r="D48" s="21" t="str">
        <f t="shared" si="10"/>
        <v>Hồng</v>
      </c>
      <c r="E48" s="26">
        <f t="shared" si="11"/>
        <v>36869</v>
      </c>
      <c r="F48" s="122" t="str">
        <f t="shared" si="12"/>
        <v>KTEK17</v>
      </c>
      <c r="G48" s="122" t="str">
        <f t="shared" si="13"/>
        <v>TA3</v>
      </c>
      <c r="H48" s="23"/>
      <c r="I48" s="18"/>
      <c r="J48" s="22"/>
      <c r="K48" s="22"/>
    </row>
    <row r="49" spans="1:11" ht="23.25" customHeight="1" x14ac:dyDescent="0.25">
      <c r="A49" s="18">
        <v>44</v>
      </c>
      <c r="B49" s="19">
        <v>110</v>
      </c>
      <c r="C49" s="20" t="str">
        <f t="shared" ref="C49:C55" si="14">VLOOKUP(B49,Data1,2,0)</f>
        <v>Nguyễn Thị Thu</v>
      </c>
      <c r="D49" s="21" t="str">
        <f t="shared" ref="D49:D55" si="15">VLOOKUP(B49,Data1,3,0)</f>
        <v>Uyên</v>
      </c>
      <c r="E49" s="26">
        <f t="shared" ref="E49:E55" si="16">VLOOKUP(B49,Data1,4,0)</f>
        <v>36445</v>
      </c>
      <c r="F49" s="122" t="str">
        <f t="shared" ref="F49:F55" si="17">VLOOKUP(B49,Data1,5,0)</f>
        <v>QTKDEK17</v>
      </c>
      <c r="G49" s="122" t="str">
        <f t="shared" si="13"/>
        <v>TA3</v>
      </c>
      <c r="H49" s="23"/>
      <c r="I49" s="18"/>
      <c r="J49" s="22"/>
      <c r="K49" s="22"/>
    </row>
    <row r="50" spans="1:11" ht="23.25" customHeight="1" x14ac:dyDescent="0.25">
      <c r="A50" s="18">
        <v>45</v>
      </c>
      <c r="B50" s="19">
        <v>111</v>
      </c>
      <c r="C50" s="20" t="str">
        <f t="shared" si="14"/>
        <v xml:space="preserve">Nguyễn Thị </v>
      </c>
      <c r="D50" s="21" t="str">
        <f t="shared" si="15"/>
        <v>Hợp</v>
      </c>
      <c r="E50" s="26">
        <f t="shared" si="16"/>
        <v>37173</v>
      </c>
      <c r="F50" s="122" t="str">
        <f t="shared" si="17"/>
        <v>KTEK17</v>
      </c>
      <c r="G50" s="122" t="str">
        <f t="shared" si="13"/>
        <v>TA3</v>
      </c>
      <c r="H50" s="23"/>
      <c r="I50" s="18"/>
      <c r="J50" s="22"/>
      <c r="K50" s="22"/>
    </row>
    <row r="51" spans="1:11" ht="23.25" customHeight="1" x14ac:dyDescent="0.25">
      <c r="A51" s="18">
        <v>46</v>
      </c>
      <c r="B51" s="19">
        <v>112</v>
      </c>
      <c r="C51" s="20" t="str">
        <f t="shared" si="14"/>
        <v>Lê Phương</v>
      </c>
      <c r="D51" s="21" t="str">
        <f t="shared" si="15"/>
        <v>Uyên</v>
      </c>
      <c r="E51" s="26">
        <f t="shared" si="16"/>
        <v>36778</v>
      </c>
      <c r="F51" s="122" t="str">
        <f t="shared" si="17"/>
        <v>QTKDEK17</v>
      </c>
      <c r="G51" s="122" t="str">
        <f t="shared" si="13"/>
        <v>TA3</v>
      </c>
      <c r="H51" s="23"/>
      <c r="I51" s="18"/>
      <c r="J51" s="22"/>
      <c r="K51" s="22"/>
    </row>
    <row r="52" spans="1:11" ht="23.25" customHeight="1" x14ac:dyDescent="0.25">
      <c r="A52" s="18">
        <v>47</v>
      </c>
      <c r="B52" s="19">
        <v>113</v>
      </c>
      <c r="C52" s="20" t="str">
        <f t="shared" si="14"/>
        <v>Đào Đình</v>
      </c>
      <c r="D52" s="21" t="str">
        <f t="shared" si="15"/>
        <v>Hưng</v>
      </c>
      <c r="E52" s="26">
        <f t="shared" si="16"/>
        <v>35391</v>
      </c>
      <c r="F52" s="122" t="str">
        <f t="shared" si="17"/>
        <v>KTEK17</v>
      </c>
      <c r="G52" s="122" t="str">
        <f t="shared" si="13"/>
        <v>TA3</v>
      </c>
      <c r="H52" s="23"/>
      <c r="I52" s="18"/>
      <c r="J52" s="22"/>
      <c r="K52" s="22"/>
    </row>
    <row r="53" spans="1:11" ht="23.25" customHeight="1" x14ac:dyDescent="0.25">
      <c r="A53" s="18">
        <v>48</v>
      </c>
      <c r="B53" s="19">
        <v>114</v>
      </c>
      <c r="C53" s="20" t="str">
        <f t="shared" si="14"/>
        <v>Đặng Thị</v>
      </c>
      <c r="D53" s="21" t="str">
        <f t="shared" si="15"/>
        <v>Xuân</v>
      </c>
      <c r="E53" s="26">
        <f t="shared" si="16"/>
        <v>37909</v>
      </c>
      <c r="F53" s="122" t="str">
        <f t="shared" si="17"/>
        <v>QTKDEK17</v>
      </c>
      <c r="G53" s="122" t="str">
        <f t="shared" si="13"/>
        <v>TA3</v>
      </c>
      <c r="H53" s="23"/>
      <c r="I53" s="18"/>
      <c r="J53" s="22"/>
      <c r="K53" s="22"/>
    </row>
    <row r="54" spans="1:11" ht="23.25" customHeight="1" x14ac:dyDescent="0.25">
      <c r="A54" s="18">
        <v>49</v>
      </c>
      <c r="B54" s="19">
        <v>115</v>
      </c>
      <c r="C54" s="20" t="str">
        <f t="shared" si="14"/>
        <v xml:space="preserve">Lê Thị </v>
      </c>
      <c r="D54" s="21" t="str">
        <f t="shared" si="15"/>
        <v>Hường</v>
      </c>
      <c r="E54" s="26">
        <f t="shared" si="16"/>
        <v>37800</v>
      </c>
      <c r="F54" s="122" t="str">
        <f t="shared" si="17"/>
        <v>KTEK17</v>
      </c>
      <c r="G54" s="122" t="str">
        <f t="shared" si="13"/>
        <v>TA3</v>
      </c>
      <c r="H54" s="23"/>
      <c r="I54" s="18"/>
      <c r="J54" s="22"/>
      <c r="K54" s="22"/>
    </row>
    <row r="55" spans="1:11" ht="23.25" customHeight="1" x14ac:dyDescent="0.25">
      <c r="A55" s="41">
        <v>50</v>
      </c>
      <c r="B55" s="42">
        <v>116</v>
      </c>
      <c r="C55" s="43" t="str">
        <f t="shared" si="14"/>
        <v>Nguyễn Đông</v>
      </c>
      <c r="D55" s="209" t="str">
        <f t="shared" si="15"/>
        <v>Hậu</v>
      </c>
      <c r="E55" s="210">
        <f t="shared" si="16"/>
        <v>29990</v>
      </c>
      <c r="F55" s="211" t="str">
        <f t="shared" si="17"/>
        <v>CNTTEK17</v>
      </c>
      <c r="G55" s="211" t="str">
        <f t="shared" si="13"/>
        <v>TA3</v>
      </c>
      <c r="H55" s="46"/>
      <c r="I55" s="41"/>
      <c r="J55" s="47"/>
      <c r="K55" s="47"/>
    </row>
    <row r="56" spans="1:11" ht="4.5" customHeight="1" x14ac:dyDescent="0.25"/>
    <row r="57" spans="1:11" x14ac:dyDescent="0.25">
      <c r="A57" s="14" t="s">
        <v>52</v>
      </c>
      <c r="E57" s="27" t="s">
        <v>53</v>
      </c>
      <c r="I57" s="16" t="s">
        <v>54</v>
      </c>
    </row>
    <row r="58" spans="1:11" x14ac:dyDescent="0.25">
      <c r="A58" s="14" t="s">
        <v>55</v>
      </c>
      <c r="E58" s="28" t="s">
        <v>56</v>
      </c>
      <c r="I58" s="24" t="s">
        <v>56</v>
      </c>
    </row>
    <row r="59" spans="1:11" ht="22.7" customHeight="1" x14ac:dyDescent="0.25"/>
    <row r="60" spans="1:11" ht="22.7" customHeight="1" x14ac:dyDescent="0.25"/>
    <row r="61" spans="1:11" ht="22.7" customHeight="1" x14ac:dyDescent="0.25"/>
    <row r="62" spans="1:11" ht="3.75" customHeight="1" x14ac:dyDescent="0.25"/>
  </sheetData>
  <mergeCells count="3">
    <mergeCell ref="A1:K1"/>
    <mergeCell ref="A2:K2"/>
    <mergeCell ref="A3:E3"/>
  </mergeCells>
  <pageMargins left="0.35" right="0" top="0.23622047244094491" bottom="0.2362204724409449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C13" sqref="C13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7.6640625" style="30" customWidth="1"/>
    <col min="8" max="8" width="5.44140625" style="14" customWidth="1"/>
    <col min="9" max="9" width="8.88671875" style="14" customWidth="1"/>
    <col min="10" max="10" width="5.88671875" style="14" customWidth="1"/>
    <col min="11" max="11" width="7.5546875" style="14" customWidth="1"/>
    <col min="12" max="16384" width="8" style="14"/>
  </cols>
  <sheetData>
    <row r="1" spans="1:11" ht="28.5" customHeight="1" x14ac:dyDescent="0.25">
      <c r="A1" s="218" t="s">
        <v>283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" customHeight="1" x14ac:dyDescent="0.25">
      <c r="A2" s="217" t="s">
        <v>291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.75" x14ac:dyDescent="0.3">
      <c r="A3" s="217" t="s">
        <v>285</v>
      </c>
      <c r="B3" s="217"/>
      <c r="C3" s="217"/>
      <c r="D3" s="217"/>
      <c r="E3" s="217"/>
      <c r="F3" s="48"/>
      <c r="G3" s="48"/>
      <c r="H3" s="13"/>
      <c r="I3" s="14" t="s">
        <v>44</v>
      </c>
      <c r="J3" s="15" t="s">
        <v>293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117</v>
      </c>
      <c r="C6" s="37" t="str">
        <f t="shared" ref="C6" si="0">VLOOKUP(B6,Data1,2,0)</f>
        <v xml:space="preserve">Nguyễn Thị </v>
      </c>
      <c r="D6" s="38" t="str">
        <f t="shared" ref="D6" si="1">VLOOKUP(B6,Data1,3,0)</f>
        <v>Huyên</v>
      </c>
      <c r="E6" s="39">
        <f t="shared" ref="E6" si="2">VLOOKUP(B6,Data1,4,0)</f>
        <v>35468</v>
      </c>
      <c r="F6" s="121" t="str">
        <f t="shared" ref="F6" si="3">VLOOKUP(B6,Data1,5,0)</f>
        <v>KTEK17</v>
      </c>
      <c r="G6" s="121" t="str">
        <f t="shared" ref="G6:G37" si="4">VLOOKUP(B6,Data1,14,0)</f>
        <v>TA3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118</v>
      </c>
      <c r="C7" s="20" t="str">
        <f t="shared" ref="C7:C54" si="5">VLOOKUP(B7,Data1,2,0)</f>
        <v>Nguyễn Thị Thu</v>
      </c>
      <c r="D7" s="21" t="str">
        <f t="shared" ref="D7:D54" si="6">VLOOKUP(B7,Data1,3,0)</f>
        <v>Huyền</v>
      </c>
      <c r="E7" s="26">
        <f t="shared" ref="E7:E54" si="7">VLOOKUP(B7,Data1,4,0)</f>
        <v>36840</v>
      </c>
      <c r="F7" s="122" t="str">
        <f t="shared" ref="F7:F54" si="8">VLOOKUP(B7,Data1,5,0)</f>
        <v>KTEK17</v>
      </c>
      <c r="G7" s="122" t="str">
        <f t="shared" si="4"/>
        <v>TA3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119</v>
      </c>
      <c r="C8" s="20" t="str">
        <f t="shared" si="5"/>
        <v>Nguyễn Hoàng</v>
      </c>
      <c r="D8" s="21" t="str">
        <f t="shared" si="6"/>
        <v>Lâm</v>
      </c>
      <c r="E8" s="26">
        <f t="shared" si="7"/>
        <v>37770</v>
      </c>
      <c r="F8" s="122" t="str">
        <f t="shared" si="8"/>
        <v>KTEK17</v>
      </c>
      <c r="G8" s="122" t="str">
        <f t="shared" si="4"/>
        <v>TA3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120</v>
      </c>
      <c r="C9" s="20" t="str">
        <f t="shared" si="5"/>
        <v>Đào Hương</v>
      </c>
      <c r="D9" s="21" t="str">
        <f t="shared" si="6"/>
        <v>Lan</v>
      </c>
      <c r="E9" s="26">
        <f t="shared" si="7"/>
        <v>36131</v>
      </c>
      <c r="F9" s="122" t="str">
        <f t="shared" si="8"/>
        <v>KTEK17</v>
      </c>
      <c r="G9" s="122" t="str">
        <f t="shared" si="4"/>
        <v>TA3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121</v>
      </c>
      <c r="C10" s="20" t="str">
        <f t="shared" si="5"/>
        <v>Đỗ Thị Hoa</v>
      </c>
      <c r="D10" s="21" t="str">
        <f t="shared" si="6"/>
        <v>Lan</v>
      </c>
      <c r="E10" s="26">
        <f t="shared" si="7"/>
        <v>36087</v>
      </c>
      <c r="F10" s="122" t="str">
        <f t="shared" si="8"/>
        <v>KTEK17</v>
      </c>
      <c r="G10" s="122" t="str">
        <f t="shared" si="4"/>
        <v>TA3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122</v>
      </c>
      <c r="C11" s="20" t="str">
        <f t="shared" si="5"/>
        <v>Phan Thị</v>
      </c>
      <c r="D11" s="21" t="str">
        <f t="shared" si="6"/>
        <v>Liên</v>
      </c>
      <c r="E11" s="26">
        <f t="shared" si="7"/>
        <v>35448</v>
      </c>
      <c r="F11" s="122" t="str">
        <f t="shared" si="8"/>
        <v>KTEK17</v>
      </c>
      <c r="G11" s="122" t="str">
        <f t="shared" si="4"/>
        <v>TA3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123</v>
      </c>
      <c r="C12" s="20" t="str">
        <f t="shared" si="5"/>
        <v>Nguyễn Thị</v>
      </c>
      <c r="D12" s="21" t="str">
        <f t="shared" si="6"/>
        <v>Liên</v>
      </c>
      <c r="E12" s="26">
        <f t="shared" si="7"/>
        <v>35903</v>
      </c>
      <c r="F12" s="122" t="str">
        <f t="shared" si="8"/>
        <v>KTEK17</v>
      </c>
      <c r="G12" s="122" t="str">
        <f t="shared" si="4"/>
        <v>TA3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124</v>
      </c>
      <c r="C13" s="20" t="str">
        <f t="shared" si="5"/>
        <v>Đinh Thị Thùy</v>
      </c>
      <c r="D13" s="21" t="str">
        <f t="shared" si="6"/>
        <v>Linh</v>
      </c>
      <c r="E13" s="26">
        <f t="shared" si="7"/>
        <v>36278</v>
      </c>
      <c r="F13" s="122" t="str">
        <f t="shared" si="8"/>
        <v>KTEK17</v>
      </c>
      <c r="G13" s="122" t="str">
        <f t="shared" si="4"/>
        <v>TA3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125</v>
      </c>
      <c r="C14" s="20" t="str">
        <f t="shared" si="5"/>
        <v>Nguyễn Nhật</v>
      </c>
      <c r="D14" s="21" t="str">
        <f t="shared" si="6"/>
        <v>Linh</v>
      </c>
      <c r="E14" s="26">
        <f t="shared" si="7"/>
        <v>35792</v>
      </c>
      <c r="F14" s="122" t="str">
        <f t="shared" si="8"/>
        <v>KTEK17</v>
      </c>
      <c r="G14" s="122" t="str">
        <f t="shared" si="4"/>
        <v>TA3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126</v>
      </c>
      <c r="C15" s="20" t="str">
        <f t="shared" si="5"/>
        <v>Nguyễn Thi Thùy</v>
      </c>
      <c r="D15" s="21" t="str">
        <f t="shared" si="6"/>
        <v>Linh</v>
      </c>
      <c r="E15" s="26">
        <f t="shared" si="7"/>
        <v>37955</v>
      </c>
      <c r="F15" s="122" t="str">
        <f t="shared" si="8"/>
        <v>KTEK17</v>
      </c>
      <c r="G15" s="122" t="str">
        <f t="shared" si="4"/>
        <v>TA3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127</v>
      </c>
      <c r="C16" s="20" t="str">
        <f t="shared" si="5"/>
        <v>Phạm Thảo</v>
      </c>
      <c r="D16" s="21" t="str">
        <f t="shared" si="6"/>
        <v>Linh</v>
      </c>
      <c r="E16" s="26">
        <f t="shared" si="7"/>
        <v>37854</v>
      </c>
      <c r="F16" s="122" t="str">
        <f t="shared" si="8"/>
        <v>KTEK17</v>
      </c>
      <c r="G16" s="122" t="str">
        <f t="shared" si="4"/>
        <v>TA3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128</v>
      </c>
      <c r="C17" s="20" t="str">
        <f t="shared" si="5"/>
        <v>Trần Thị Thùy</v>
      </c>
      <c r="D17" s="21" t="str">
        <f t="shared" si="6"/>
        <v>Linh</v>
      </c>
      <c r="E17" s="26">
        <f t="shared" si="7"/>
        <v>36342</v>
      </c>
      <c r="F17" s="122" t="str">
        <f t="shared" si="8"/>
        <v>KTEK17</v>
      </c>
      <c r="G17" s="122" t="str">
        <f t="shared" si="4"/>
        <v>TA3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129</v>
      </c>
      <c r="C18" s="20" t="str">
        <f t="shared" si="5"/>
        <v>Hoàng Thị Bích</v>
      </c>
      <c r="D18" s="21" t="str">
        <f t="shared" si="6"/>
        <v>Lụa</v>
      </c>
      <c r="E18" s="26">
        <f t="shared" si="7"/>
        <v>36189</v>
      </c>
      <c r="F18" s="122" t="str">
        <f t="shared" si="8"/>
        <v>KTEK17</v>
      </c>
      <c r="G18" s="122" t="str">
        <f t="shared" si="4"/>
        <v>TA3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130</v>
      </c>
      <c r="C19" s="20" t="str">
        <f t="shared" si="5"/>
        <v xml:space="preserve">Nguyễn Thị </v>
      </c>
      <c r="D19" s="21" t="str">
        <f t="shared" si="6"/>
        <v xml:space="preserve">Luyến </v>
      </c>
      <c r="E19" s="26">
        <f t="shared" si="7"/>
        <v>36205</v>
      </c>
      <c r="F19" s="122" t="str">
        <f t="shared" si="8"/>
        <v>KTEK17</v>
      </c>
      <c r="G19" s="122" t="str">
        <f t="shared" si="4"/>
        <v>TA3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131</v>
      </c>
      <c r="C20" s="20" t="str">
        <f t="shared" si="5"/>
        <v>Trần Thị Bình</v>
      </c>
      <c r="D20" s="21" t="str">
        <f t="shared" si="6"/>
        <v>Minh</v>
      </c>
      <c r="E20" s="26">
        <f t="shared" si="7"/>
        <v>37145</v>
      </c>
      <c r="F20" s="122" t="str">
        <f t="shared" si="8"/>
        <v>KTEK17</v>
      </c>
      <c r="G20" s="122" t="str">
        <f t="shared" si="4"/>
        <v>TA3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132</v>
      </c>
      <c r="C21" s="20" t="str">
        <f t="shared" si="5"/>
        <v>Nguyễn Thị Hà</v>
      </c>
      <c r="D21" s="21" t="str">
        <f t="shared" si="6"/>
        <v>My</v>
      </c>
      <c r="E21" s="26">
        <f t="shared" si="7"/>
        <v>36816</v>
      </c>
      <c r="F21" s="122" t="str">
        <f t="shared" si="8"/>
        <v>KTEK17</v>
      </c>
      <c r="G21" s="122" t="str">
        <f t="shared" si="4"/>
        <v>TA3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133</v>
      </c>
      <c r="C22" s="20" t="str">
        <f t="shared" si="5"/>
        <v xml:space="preserve">Nguyễn Quỳnh </v>
      </c>
      <c r="D22" s="21" t="str">
        <f t="shared" si="6"/>
        <v>Nga</v>
      </c>
      <c r="E22" s="26">
        <f t="shared" si="7"/>
        <v>37107</v>
      </c>
      <c r="F22" s="122" t="str">
        <f t="shared" si="8"/>
        <v>KTEK17</v>
      </c>
      <c r="G22" s="122" t="str">
        <f t="shared" si="4"/>
        <v>TA3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134</v>
      </c>
      <c r="C23" s="20" t="str">
        <f t="shared" si="5"/>
        <v>Nguyễn Băng</v>
      </c>
      <c r="D23" s="21" t="str">
        <f t="shared" si="6"/>
        <v>Ngân</v>
      </c>
      <c r="E23" s="26">
        <f t="shared" si="7"/>
        <v>37162</v>
      </c>
      <c r="F23" s="122" t="str">
        <f t="shared" si="8"/>
        <v>KTEK17</v>
      </c>
      <c r="G23" s="122" t="str">
        <f t="shared" si="4"/>
        <v>TA3</v>
      </c>
      <c r="H23" s="23"/>
      <c r="I23" s="18"/>
      <c r="J23" s="22"/>
      <c r="K23" s="22"/>
    </row>
    <row r="24" spans="1:11" ht="23.25" customHeight="1" x14ac:dyDescent="0.25">
      <c r="A24" s="18">
        <v>19</v>
      </c>
      <c r="B24" s="19">
        <v>135</v>
      </c>
      <c r="C24" s="20" t="str">
        <f t="shared" si="5"/>
        <v>Nguyễn Thị Bích</v>
      </c>
      <c r="D24" s="21" t="str">
        <f t="shared" si="6"/>
        <v>Ngọc</v>
      </c>
      <c r="E24" s="26">
        <f t="shared" si="7"/>
        <v>36555</v>
      </c>
      <c r="F24" s="122" t="str">
        <f t="shared" si="8"/>
        <v>KTEK17</v>
      </c>
      <c r="G24" s="122" t="str">
        <f t="shared" si="4"/>
        <v>TA3</v>
      </c>
      <c r="H24" s="23"/>
      <c r="I24" s="18"/>
      <c r="J24" s="22"/>
      <c r="K24" s="22"/>
    </row>
    <row r="25" spans="1:11" ht="23.25" customHeight="1" x14ac:dyDescent="0.25">
      <c r="A25" s="18">
        <v>20</v>
      </c>
      <c r="B25" s="19">
        <v>136</v>
      </c>
      <c r="C25" s="20" t="str">
        <f t="shared" si="5"/>
        <v>Lưu Thị Thúy</v>
      </c>
      <c r="D25" s="21" t="str">
        <f t="shared" si="6"/>
        <v>Nhời</v>
      </c>
      <c r="E25" s="26">
        <f t="shared" si="7"/>
        <v>33147</v>
      </c>
      <c r="F25" s="122" t="str">
        <f t="shared" si="8"/>
        <v>KTEK17</v>
      </c>
      <c r="G25" s="122" t="str">
        <f t="shared" si="4"/>
        <v>TA3</v>
      </c>
      <c r="H25" s="23"/>
      <c r="I25" s="18"/>
      <c r="J25" s="22"/>
      <c r="K25" s="22"/>
    </row>
    <row r="26" spans="1:11" ht="23.25" customHeight="1" x14ac:dyDescent="0.25">
      <c r="A26" s="18">
        <v>21</v>
      </c>
      <c r="B26" s="19">
        <v>137</v>
      </c>
      <c r="C26" s="20" t="str">
        <f t="shared" si="5"/>
        <v xml:space="preserve">Nguyễn Thị </v>
      </c>
      <c r="D26" s="21" t="str">
        <f t="shared" si="6"/>
        <v>Nhung</v>
      </c>
      <c r="E26" s="26">
        <f t="shared" si="7"/>
        <v>35950</v>
      </c>
      <c r="F26" s="122" t="str">
        <f t="shared" si="8"/>
        <v>KTEK17</v>
      </c>
      <c r="G26" s="122" t="str">
        <f t="shared" si="4"/>
        <v>TA3</v>
      </c>
      <c r="H26" s="23"/>
      <c r="I26" s="18"/>
      <c r="J26" s="22"/>
      <c r="K26" s="22"/>
    </row>
    <row r="27" spans="1:11" ht="23.25" customHeight="1" x14ac:dyDescent="0.25">
      <c r="A27" s="18">
        <v>22</v>
      </c>
      <c r="B27" s="19">
        <v>138</v>
      </c>
      <c r="C27" s="20" t="str">
        <f t="shared" si="5"/>
        <v xml:space="preserve">Nguyễn Thị </v>
      </c>
      <c r="D27" s="21" t="str">
        <f t="shared" si="6"/>
        <v>Ninh</v>
      </c>
      <c r="E27" s="26">
        <f t="shared" si="7"/>
        <v>35712</v>
      </c>
      <c r="F27" s="122" t="str">
        <f t="shared" si="8"/>
        <v>KTEK17</v>
      </c>
      <c r="G27" s="122" t="str">
        <f t="shared" si="4"/>
        <v>TA3</v>
      </c>
      <c r="H27" s="23"/>
      <c r="I27" s="18"/>
      <c r="J27" s="22"/>
      <c r="K27" s="22"/>
    </row>
    <row r="28" spans="1:11" ht="23.25" customHeight="1" x14ac:dyDescent="0.25">
      <c r="A28" s="18">
        <v>23</v>
      </c>
      <c r="B28" s="19">
        <v>139</v>
      </c>
      <c r="C28" s="20" t="str">
        <f t="shared" si="5"/>
        <v>Nguyễn Thị</v>
      </c>
      <c r="D28" s="21" t="str">
        <f t="shared" si="6"/>
        <v>Oanh</v>
      </c>
      <c r="E28" s="26">
        <f t="shared" si="7"/>
        <v>37445</v>
      </c>
      <c r="F28" s="122" t="str">
        <f t="shared" si="8"/>
        <v>KTEK17</v>
      </c>
      <c r="G28" s="122" t="str">
        <f t="shared" si="4"/>
        <v>TA3</v>
      </c>
      <c r="H28" s="23"/>
      <c r="I28" s="18"/>
      <c r="J28" s="22"/>
      <c r="K28" s="22"/>
    </row>
    <row r="29" spans="1:11" ht="23.25" customHeight="1" x14ac:dyDescent="0.25">
      <c r="A29" s="18">
        <v>24</v>
      </c>
      <c r="B29" s="19">
        <v>140</v>
      </c>
      <c r="C29" s="20" t="str">
        <f t="shared" si="5"/>
        <v>Trần Thị Hoài</v>
      </c>
      <c r="D29" s="21" t="str">
        <f t="shared" si="6"/>
        <v>Phương</v>
      </c>
      <c r="E29" s="26">
        <f t="shared" si="7"/>
        <v>37023</v>
      </c>
      <c r="F29" s="122" t="str">
        <f t="shared" si="8"/>
        <v>KTEK17</v>
      </c>
      <c r="G29" s="122" t="str">
        <f t="shared" si="4"/>
        <v>TA3</v>
      </c>
      <c r="H29" s="23"/>
      <c r="I29" s="18"/>
      <c r="J29" s="22"/>
      <c r="K29" s="22"/>
    </row>
    <row r="30" spans="1:11" ht="23.25" customHeight="1" x14ac:dyDescent="0.25">
      <c r="A30" s="18">
        <v>25</v>
      </c>
      <c r="B30" s="19">
        <v>141</v>
      </c>
      <c r="C30" s="20" t="str">
        <f t="shared" si="5"/>
        <v xml:space="preserve">Nguyễn Ngọc </v>
      </c>
      <c r="D30" s="21" t="str">
        <f t="shared" si="6"/>
        <v>Phương</v>
      </c>
      <c r="E30" s="26">
        <f t="shared" si="7"/>
        <v>37506</v>
      </c>
      <c r="F30" s="122" t="str">
        <f t="shared" si="8"/>
        <v>KTEK17</v>
      </c>
      <c r="G30" s="122" t="str">
        <f t="shared" si="4"/>
        <v>TA3</v>
      </c>
      <c r="H30" s="23"/>
      <c r="I30" s="18"/>
      <c r="J30" s="22"/>
      <c r="K30" s="22"/>
    </row>
    <row r="31" spans="1:11" ht="23.25" customHeight="1" x14ac:dyDescent="0.25">
      <c r="A31" s="18">
        <v>26</v>
      </c>
      <c r="B31" s="19">
        <v>142</v>
      </c>
      <c r="C31" s="20" t="str">
        <f t="shared" si="5"/>
        <v>Đàm Thị</v>
      </c>
      <c r="D31" s="21" t="str">
        <f t="shared" si="6"/>
        <v>Phượng</v>
      </c>
      <c r="E31" s="26">
        <f t="shared" si="7"/>
        <v>35485</v>
      </c>
      <c r="F31" s="122" t="str">
        <f t="shared" si="8"/>
        <v>KTEK17</v>
      </c>
      <c r="G31" s="122" t="str">
        <f t="shared" si="4"/>
        <v>TA3</v>
      </c>
      <c r="H31" s="23"/>
      <c r="I31" s="18"/>
      <c r="J31" s="22"/>
      <c r="K31" s="22"/>
    </row>
    <row r="32" spans="1:11" ht="23.25" customHeight="1" x14ac:dyDescent="0.25">
      <c r="A32" s="18">
        <v>27</v>
      </c>
      <c r="B32" s="19">
        <v>143</v>
      </c>
      <c r="C32" s="20" t="str">
        <f t="shared" si="5"/>
        <v>Nguyễn Thị</v>
      </c>
      <c r="D32" s="21" t="str">
        <f t="shared" si="6"/>
        <v>Sang</v>
      </c>
      <c r="E32" s="26">
        <f t="shared" si="7"/>
        <v>36754</v>
      </c>
      <c r="F32" s="122" t="str">
        <f t="shared" si="8"/>
        <v>KTEK17</v>
      </c>
      <c r="G32" s="122" t="str">
        <f t="shared" si="4"/>
        <v>TA3</v>
      </c>
      <c r="H32" s="23"/>
      <c r="I32" s="18"/>
      <c r="J32" s="22"/>
      <c r="K32" s="22"/>
    </row>
    <row r="33" spans="1:11" ht="23.25" customHeight="1" x14ac:dyDescent="0.25">
      <c r="A33" s="18">
        <v>28</v>
      </c>
      <c r="B33" s="19">
        <v>144</v>
      </c>
      <c r="C33" s="20" t="str">
        <f t="shared" si="5"/>
        <v>Nguyễn Đình</v>
      </c>
      <c r="D33" s="21" t="str">
        <f t="shared" si="6"/>
        <v>Sáng</v>
      </c>
      <c r="E33" s="26">
        <f t="shared" si="7"/>
        <v>37937</v>
      </c>
      <c r="F33" s="122" t="str">
        <f t="shared" si="8"/>
        <v>KTEK17</v>
      </c>
      <c r="G33" s="122" t="str">
        <f t="shared" si="4"/>
        <v>TA3</v>
      </c>
      <c r="H33" s="23"/>
      <c r="I33" s="18"/>
      <c r="J33" s="22"/>
      <c r="K33" s="22"/>
    </row>
    <row r="34" spans="1:11" ht="23.25" customHeight="1" x14ac:dyDescent="0.25">
      <c r="A34" s="18">
        <v>29</v>
      </c>
      <c r="B34" s="19">
        <v>145</v>
      </c>
      <c r="C34" s="20" t="str">
        <f t="shared" si="5"/>
        <v>Trần Minh</v>
      </c>
      <c r="D34" s="21" t="str">
        <f t="shared" si="6"/>
        <v>Thái</v>
      </c>
      <c r="E34" s="26">
        <f t="shared" si="7"/>
        <v>35656</v>
      </c>
      <c r="F34" s="122" t="str">
        <f t="shared" si="8"/>
        <v>KTEK17</v>
      </c>
      <c r="G34" s="122" t="str">
        <f t="shared" si="4"/>
        <v>TA3</v>
      </c>
      <c r="H34" s="23"/>
      <c r="I34" s="18"/>
      <c r="J34" s="22"/>
      <c r="K34" s="22"/>
    </row>
    <row r="35" spans="1:11" ht="23.25" customHeight="1" x14ac:dyDescent="0.25">
      <c r="A35" s="18">
        <v>30</v>
      </c>
      <c r="B35" s="19">
        <v>146</v>
      </c>
      <c r="C35" s="20" t="str">
        <f t="shared" si="5"/>
        <v xml:space="preserve">Nguyễn Thị </v>
      </c>
      <c r="D35" s="21" t="str">
        <f t="shared" si="6"/>
        <v>Thảo</v>
      </c>
      <c r="E35" s="26">
        <f t="shared" si="7"/>
        <v>37406</v>
      </c>
      <c r="F35" s="122" t="str">
        <f t="shared" si="8"/>
        <v>KTEK17</v>
      </c>
      <c r="G35" s="122" t="str">
        <f t="shared" si="4"/>
        <v>TA3</v>
      </c>
      <c r="H35" s="23"/>
      <c r="I35" s="18"/>
      <c r="J35" s="22"/>
      <c r="K35" s="22"/>
    </row>
    <row r="36" spans="1:11" ht="23.25" customHeight="1" x14ac:dyDescent="0.25">
      <c r="A36" s="18">
        <v>31</v>
      </c>
      <c r="B36" s="19">
        <v>147</v>
      </c>
      <c r="C36" s="20" t="str">
        <f t="shared" si="5"/>
        <v xml:space="preserve">Nguyễn Thị </v>
      </c>
      <c r="D36" s="21" t="str">
        <f t="shared" si="6"/>
        <v>Thảo</v>
      </c>
      <c r="E36" s="26">
        <f t="shared" si="7"/>
        <v>36883</v>
      </c>
      <c r="F36" s="122" t="str">
        <f t="shared" si="8"/>
        <v>KTEK17</v>
      </c>
      <c r="G36" s="122" t="str">
        <f t="shared" si="4"/>
        <v>TA3</v>
      </c>
      <c r="H36" s="23"/>
      <c r="I36" s="18"/>
      <c r="J36" s="22"/>
      <c r="K36" s="22"/>
    </row>
    <row r="37" spans="1:11" ht="23.25" customHeight="1" x14ac:dyDescent="0.25">
      <c r="A37" s="18">
        <v>32</v>
      </c>
      <c r="B37" s="19">
        <v>148</v>
      </c>
      <c r="C37" s="20" t="str">
        <f t="shared" si="5"/>
        <v>Triệu Thị</v>
      </c>
      <c r="D37" s="21" t="str">
        <f t="shared" si="6"/>
        <v>Thảo</v>
      </c>
      <c r="E37" s="26">
        <f t="shared" si="7"/>
        <v>36445</v>
      </c>
      <c r="F37" s="122" t="str">
        <f t="shared" si="8"/>
        <v>KTEK17</v>
      </c>
      <c r="G37" s="122" t="str">
        <f t="shared" si="4"/>
        <v>TA3</v>
      </c>
      <c r="H37" s="23"/>
      <c r="I37" s="18"/>
      <c r="J37" s="22"/>
      <c r="K37" s="22"/>
    </row>
    <row r="38" spans="1:11" ht="23.25" customHeight="1" x14ac:dyDescent="0.25">
      <c r="A38" s="18">
        <v>33</v>
      </c>
      <c r="B38" s="19">
        <v>149</v>
      </c>
      <c r="C38" s="20" t="str">
        <f t="shared" si="5"/>
        <v>Bùi Thị Phương</v>
      </c>
      <c r="D38" s="21" t="str">
        <f t="shared" si="6"/>
        <v>Thảo</v>
      </c>
      <c r="E38" s="26">
        <f t="shared" si="7"/>
        <v>37700</v>
      </c>
      <c r="F38" s="122" t="str">
        <f t="shared" si="8"/>
        <v>KTEK17</v>
      </c>
      <c r="G38" s="122" t="str">
        <f t="shared" ref="G38:G54" si="9">VLOOKUP(B38,Data1,14,0)</f>
        <v>TA3</v>
      </c>
      <c r="H38" s="23"/>
      <c r="I38" s="18"/>
      <c r="J38" s="22"/>
      <c r="K38" s="22"/>
    </row>
    <row r="39" spans="1:11" ht="23.25" customHeight="1" x14ac:dyDescent="0.25">
      <c r="A39" s="18">
        <v>34</v>
      </c>
      <c r="B39" s="19">
        <v>150</v>
      </c>
      <c r="C39" s="20" t="str">
        <f t="shared" si="5"/>
        <v>Nguyễn Thị Nhất</v>
      </c>
      <c r="D39" s="21" t="str">
        <f t="shared" si="6"/>
        <v>Thu</v>
      </c>
      <c r="E39" s="26">
        <f t="shared" si="7"/>
        <v>37506</v>
      </c>
      <c r="F39" s="122" t="str">
        <f t="shared" si="8"/>
        <v>KTEK17</v>
      </c>
      <c r="G39" s="122" t="str">
        <f t="shared" si="9"/>
        <v>TA3</v>
      </c>
      <c r="H39" s="23"/>
      <c r="I39" s="18"/>
      <c r="J39" s="22"/>
      <c r="K39" s="22"/>
    </row>
    <row r="40" spans="1:11" ht="23.25" customHeight="1" x14ac:dyDescent="0.25">
      <c r="A40" s="18">
        <v>35</v>
      </c>
      <c r="B40" s="19">
        <v>151</v>
      </c>
      <c r="C40" s="20" t="str">
        <f t="shared" si="5"/>
        <v>Ngọc Thị</v>
      </c>
      <c r="D40" s="21" t="str">
        <f t="shared" si="6"/>
        <v>Thùy</v>
      </c>
      <c r="E40" s="26">
        <f t="shared" si="7"/>
        <v>36084</v>
      </c>
      <c r="F40" s="122" t="str">
        <f t="shared" si="8"/>
        <v>KTEK17</v>
      </c>
      <c r="G40" s="122" t="str">
        <f t="shared" si="9"/>
        <v>TA3</v>
      </c>
      <c r="H40" s="23"/>
      <c r="I40" s="18"/>
      <c r="J40" s="22"/>
      <c r="K40" s="22"/>
    </row>
    <row r="41" spans="1:11" ht="23.25" customHeight="1" x14ac:dyDescent="0.25">
      <c r="A41" s="18">
        <v>36</v>
      </c>
      <c r="B41" s="19">
        <v>152</v>
      </c>
      <c r="C41" s="20" t="str">
        <f t="shared" si="5"/>
        <v>Đỗ Kiều</v>
      </c>
      <c r="D41" s="21" t="str">
        <f t="shared" si="6"/>
        <v>Trang</v>
      </c>
      <c r="E41" s="26">
        <f t="shared" si="7"/>
        <v>37557</v>
      </c>
      <c r="F41" s="122" t="str">
        <f t="shared" si="8"/>
        <v>KTEK17</v>
      </c>
      <c r="G41" s="122" t="str">
        <f t="shared" si="9"/>
        <v>TA3</v>
      </c>
      <c r="H41" s="23"/>
      <c r="I41" s="18"/>
      <c r="J41" s="22"/>
      <c r="K41" s="22"/>
    </row>
    <row r="42" spans="1:11" ht="23.25" customHeight="1" x14ac:dyDescent="0.25">
      <c r="A42" s="18">
        <v>37</v>
      </c>
      <c r="B42" s="19">
        <v>153</v>
      </c>
      <c r="C42" s="20" t="str">
        <f t="shared" si="5"/>
        <v xml:space="preserve">Nguyễn Thị </v>
      </c>
      <c r="D42" s="21" t="str">
        <f t="shared" si="6"/>
        <v>Trang</v>
      </c>
      <c r="E42" s="26">
        <f t="shared" si="7"/>
        <v>35523</v>
      </c>
      <c r="F42" s="122" t="str">
        <f t="shared" si="8"/>
        <v>KTEK17</v>
      </c>
      <c r="G42" s="122" t="str">
        <f t="shared" si="9"/>
        <v>TA3</v>
      </c>
      <c r="H42" s="23"/>
      <c r="I42" s="18"/>
      <c r="J42" s="22"/>
      <c r="K42" s="22"/>
    </row>
    <row r="43" spans="1:11" ht="23.25" customHeight="1" x14ac:dyDescent="0.25">
      <c r="A43" s="18">
        <v>38</v>
      </c>
      <c r="B43" s="19">
        <v>154</v>
      </c>
      <c r="C43" s="20" t="str">
        <f t="shared" si="5"/>
        <v>Vũ Thị Minh</v>
      </c>
      <c r="D43" s="21" t="str">
        <f t="shared" si="6"/>
        <v>Trang</v>
      </c>
      <c r="E43" s="26">
        <f t="shared" si="7"/>
        <v>33511</v>
      </c>
      <c r="F43" s="122" t="str">
        <f t="shared" si="8"/>
        <v>KTEK17</v>
      </c>
      <c r="G43" s="122" t="str">
        <f t="shared" si="9"/>
        <v>TA3</v>
      </c>
      <c r="H43" s="23"/>
      <c r="I43" s="18"/>
      <c r="J43" s="22"/>
      <c r="K43" s="22"/>
    </row>
    <row r="44" spans="1:11" ht="23.25" customHeight="1" x14ac:dyDescent="0.25">
      <c r="A44" s="18">
        <v>39</v>
      </c>
      <c r="B44" s="19">
        <v>155</v>
      </c>
      <c r="C44" s="20" t="str">
        <f t="shared" si="5"/>
        <v xml:space="preserve">Phạm Thị </v>
      </c>
      <c r="D44" s="21" t="str">
        <f t="shared" si="6"/>
        <v>Trang</v>
      </c>
      <c r="E44" s="26">
        <f t="shared" si="7"/>
        <v>34141</v>
      </c>
      <c r="F44" s="122" t="str">
        <f t="shared" si="8"/>
        <v>KTEK17</v>
      </c>
      <c r="G44" s="122" t="str">
        <f t="shared" si="9"/>
        <v>TA3</v>
      </c>
      <c r="H44" s="23"/>
      <c r="I44" s="18"/>
      <c r="J44" s="22"/>
      <c r="K44" s="22"/>
    </row>
    <row r="45" spans="1:11" ht="23.25" customHeight="1" x14ac:dyDescent="0.25">
      <c r="A45" s="18">
        <v>40</v>
      </c>
      <c r="B45" s="19">
        <v>156</v>
      </c>
      <c r="C45" s="20" t="str">
        <f t="shared" si="5"/>
        <v>Phan Thị Thùy</v>
      </c>
      <c r="D45" s="21" t="str">
        <f t="shared" si="6"/>
        <v>Trang</v>
      </c>
      <c r="E45" s="26">
        <f t="shared" si="7"/>
        <v>35020</v>
      </c>
      <c r="F45" s="122" t="str">
        <f t="shared" si="8"/>
        <v>KTEK17</v>
      </c>
      <c r="G45" s="122" t="str">
        <f t="shared" si="9"/>
        <v>TA3</v>
      </c>
      <c r="H45" s="23"/>
      <c r="I45" s="18"/>
      <c r="J45" s="22"/>
      <c r="K45" s="22"/>
    </row>
    <row r="46" spans="1:11" ht="23.25" customHeight="1" x14ac:dyDescent="0.25">
      <c r="A46" s="18">
        <v>41</v>
      </c>
      <c r="B46" s="19">
        <v>157</v>
      </c>
      <c r="C46" s="20" t="str">
        <f t="shared" si="5"/>
        <v xml:space="preserve">Cao Thi </v>
      </c>
      <c r="D46" s="21" t="str">
        <f t="shared" si="6"/>
        <v>Trang</v>
      </c>
      <c r="E46" s="26">
        <f t="shared" si="7"/>
        <v>35170</v>
      </c>
      <c r="F46" s="122" t="str">
        <f t="shared" si="8"/>
        <v>KTEK17</v>
      </c>
      <c r="G46" s="122" t="str">
        <f t="shared" si="9"/>
        <v>TA3</v>
      </c>
      <c r="H46" s="23"/>
      <c r="I46" s="18"/>
      <c r="J46" s="22"/>
      <c r="K46" s="22"/>
    </row>
    <row r="47" spans="1:11" ht="23.25" customHeight="1" x14ac:dyDescent="0.25">
      <c r="A47" s="18">
        <v>42</v>
      </c>
      <c r="B47" s="19">
        <v>158</v>
      </c>
      <c r="C47" s="20" t="str">
        <f t="shared" si="5"/>
        <v>Nguyễn Thị Cẩm</v>
      </c>
      <c r="D47" s="21" t="str">
        <f t="shared" si="6"/>
        <v>Tú</v>
      </c>
      <c r="E47" s="26">
        <f t="shared" si="7"/>
        <v>37147</v>
      </c>
      <c r="F47" s="122" t="str">
        <f t="shared" si="8"/>
        <v>KTEK17</v>
      </c>
      <c r="G47" s="122" t="str">
        <f t="shared" si="9"/>
        <v>TA3</v>
      </c>
      <c r="H47" s="23"/>
      <c r="I47" s="18"/>
      <c r="J47" s="22"/>
      <c r="K47" s="22"/>
    </row>
    <row r="48" spans="1:11" ht="23.25" customHeight="1" x14ac:dyDescent="0.25">
      <c r="A48" s="18">
        <v>43</v>
      </c>
      <c r="B48" s="19">
        <v>159</v>
      </c>
      <c r="C48" s="20" t="str">
        <f t="shared" si="5"/>
        <v xml:space="preserve">Nguyễn Tuấn </v>
      </c>
      <c r="D48" s="21" t="str">
        <f t="shared" si="6"/>
        <v>Tú</v>
      </c>
      <c r="E48" s="26">
        <f t="shared" si="7"/>
        <v>37627</v>
      </c>
      <c r="F48" s="122" t="str">
        <f t="shared" si="8"/>
        <v>KTEK17</v>
      </c>
      <c r="G48" s="122" t="str">
        <f t="shared" si="9"/>
        <v>TA3</v>
      </c>
      <c r="H48" s="23"/>
      <c r="I48" s="18"/>
      <c r="J48" s="22"/>
      <c r="K48" s="22"/>
    </row>
    <row r="49" spans="1:11" ht="23.25" customHeight="1" x14ac:dyDescent="0.25">
      <c r="A49" s="18">
        <v>44</v>
      </c>
      <c r="B49" s="19">
        <v>160</v>
      </c>
      <c r="C49" s="20" t="str">
        <f t="shared" si="5"/>
        <v xml:space="preserve">Nguyễn Thị Hồng </v>
      </c>
      <c r="D49" s="21" t="str">
        <f t="shared" si="6"/>
        <v>Tuyết</v>
      </c>
      <c r="E49" s="26">
        <f t="shared" si="7"/>
        <v>36107</v>
      </c>
      <c r="F49" s="122" t="str">
        <f t="shared" si="8"/>
        <v>KTEK17</v>
      </c>
      <c r="G49" s="122" t="str">
        <f t="shared" si="9"/>
        <v>TA3</v>
      </c>
      <c r="H49" s="23"/>
      <c r="I49" s="18"/>
      <c r="J49" s="22"/>
      <c r="K49" s="22"/>
    </row>
    <row r="50" spans="1:11" ht="23.25" customHeight="1" x14ac:dyDescent="0.25">
      <c r="A50" s="18">
        <v>45</v>
      </c>
      <c r="B50" s="19">
        <v>161</v>
      </c>
      <c r="C50" s="20" t="str">
        <f t="shared" si="5"/>
        <v>Bế Thị Bích</v>
      </c>
      <c r="D50" s="21" t="str">
        <f t="shared" si="6"/>
        <v>Tuyết</v>
      </c>
      <c r="E50" s="26">
        <f t="shared" si="7"/>
        <v>37049</v>
      </c>
      <c r="F50" s="122" t="str">
        <f t="shared" si="8"/>
        <v>KTEK17</v>
      </c>
      <c r="G50" s="122" t="str">
        <f t="shared" si="9"/>
        <v>TA3</v>
      </c>
      <c r="H50" s="23"/>
      <c r="I50" s="18"/>
      <c r="J50" s="22"/>
      <c r="K50" s="22"/>
    </row>
    <row r="51" spans="1:11" ht="23.25" customHeight="1" x14ac:dyDescent="0.25">
      <c r="A51" s="18">
        <v>46</v>
      </c>
      <c r="B51" s="19">
        <v>162</v>
      </c>
      <c r="C51" s="20" t="str">
        <f t="shared" si="5"/>
        <v>Hoàng Hải</v>
      </c>
      <c r="D51" s="21" t="str">
        <f t="shared" si="6"/>
        <v>Vân</v>
      </c>
      <c r="E51" s="26">
        <f t="shared" si="7"/>
        <v>37389</v>
      </c>
      <c r="F51" s="122" t="str">
        <f t="shared" si="8"/>
        <v>KTEK17</v>
      </c>
      <c r="G51" s="122" t="str">
        <f t="shared" si="9"/>
        <v>TA3</v>
      </c>
      <c r="H51" s="23"/>
      <c r="I51" s="18"/>
      <c r="J51" s="22"/>
      <c r="K51" s="22"/>
    </row>
    <row r="52" spans="1:11" ht="23.25" customHeight="1" x14ac:dyDescent="0.25">
      <c r="A52" s="18">
        <v>47</v>
      </c>
      <c r="B52" s="19">
        <v>163</v>
      </c>
      <c r="C52" s="20" t="str">
        <f t="shared" si="5"/>
        <v>Trần Thị Hồng</v>
      </c>
      <c r="D52" s="21" t="str">
        <f t="shared" si="6"/>
        <v>Vân</v>
      </c>
      <c r="E52" s="26">
        <f t="shared" si="7"/>
        <v>36069</v>
      </c>
      <c r="F52" s="122" t="str">
        <f t="shared" si="8"/>
        <v>KTEK17</v>
      </c>
      <c r="G52" s="122" t="str">
        <f t="shared" si="9"/>
        <v>TA3</v>
      </c>
      <c r="H52" s="23"/>
      <c r="I52" s="18"/>
      <c r="J52" s="22"/>
      <c r="K52" s="22"/>
    </row>
    <row r="53" spans="1:11" ht="23.25" customHeight="1" x14ac:dyDescent="0.25">
      <c r="A53" s="18">
        <v>48</v>
      </c>
      <c r="B53" s="19">
        <v>164</v>
      </c>
      <c r="C53" s="20" t="str">
        <f t="shared" si="5"/>
        <v xml:space="preserve">Nguyễn Thị </v>
      </c>
      <c r="D53" s="21" t="str">
        <f t="shared" si="6"/>
        <v>Yến</v>
      </c>
      <c r="E53" s="26">
        <f t="shared" si="7"/>
        <v>34978</v>
      </c>
      <c r="F53" s="122" t="str">
        <f t="shared" si="8"/>
        <v>KTEK17</v>
      </c>
      <c r="G53" s="122" t="str">
        <f t="shared" si="9"/>
        <v>TA3</v>
      </c>
      <c r="H53" s="23"/>
      <c r="I53" s="18"/>
      <c r="J53" s="22"/>
      <c r="K53" s="22"/>
    </row>
    <row r="54" spans="1:11" ht="23.25" customHeight="1" x14ac:dyDescent="0.25">
      <c r="A54" s="18">
        <v>49</v>
      </c>
      <c r="B54" s="19">
        <v>165</v>
      </c>
      <c r="C54" s="20" t="str">
        <f t="shared" si="5"/>
        <v xml:space="preserve">Ngô Thị </v>
      </c>
      <c r="D54" s="21" t="str">
        <f t="shared" si="6"/>
        <v>Hạnh</v>
      </c>
      <c r="E54" s="26">
        <f t="shared" si="7"/>
        <v>36379</v>
      </c>
      <c r="F54" s="122" t="str">
        <f t="shared" si="8"/>
        <v>KTEK17</v>
      </c>
      <c r="G54" s="122" t="str">
        <f t="shared" si="9"/>
        <v>TA3</v>
      </c>
      <c r="H54" s="23"/>
      <c r="I54" s="18"/>
      <c r="J54" s="22"/>
      <c r="K54" s="22"/>
    </row>
    <row r="55" spans="1:11" ht="23.25" customHeight="1" x14ac:dyDescent="0.25">
      <c r="A55" s="41">
        <v>50</v>
      </c>
      <c r="B55" s="42"/>
      <c r="C55" s="43"/>
      <c r="D55" s="209"/>
      <c r="E55" s="210"/>
      <c r="F55" s="211"/>
      <c r="G55" s="211"/>
      <c r="H55" s="46"/>
      <c r="I55" s="41"/>
      <c r="J55" s="47"/>
      <c r="K55" s="47"/>
    </row>
    <row r="56" spans="1:11" ht="4.5" customHeight="1" x14ac:dyDescent="0.25"/>
    <row r="57" spans="1:11" x14ac:dyDescent="0.25">
      <c r="A57" s="14" t="s">
        <v>52</v>
      </c>
      <c r="E57" s="27" t="s">
        <v>53</v>
      </c>
      <c r="I57" s="16" t="s">
        <v>54</v>
      </c>
    </row>
    <row r="58" spans="1:11" x14ac:dyDescent="0.25">
      <c r="A58" s="14" t="s">
        <v>55</v>
      </c>
      <c r="E58" s="28" t="s">
        <v>56</v>
      </c>
      <c r="I58" s="24" t="s">
        <v>56</v>
      </c>
    </row>
    <row r="59" spans="1:11" ht="22.7" customHeight="1" x14ac:dyDescent="0.25"/>
    <row r="60" spans="1:11" ht="22.7" customHeight="1" x14ac:dyDescent="0.25"/>
    <row r="61" spans="1:11" ht="22.7" customHeight="1" x14ac:dyDescent="0.25"/>
    <row r="62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J15" sqref="J15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9.21875" style="30" customWidth="1"/>
    <col min="8" max="8" width="5.109375" style="14" customWidth="1"/>
    <col min="9" max="9" width="8.77734375" style="14" customWidth="1"/>
    <col min="10" max="10" width="7.21875" style="14" customWidth="1"/>
    <col min="11" max="11" width="6" style="14" customWidth="1"/>
    <col min="12" max="16384" width="8" style="14"/>
  </cols>
  <sheetData>
    <row r="1" spans="1:11" ht="28.5" customHeight="1" x14ac:dyDescent="0.25">
      <c r="A1" s="216" t="s">
        <v>284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" customHeight="1" x14ac:dyDescent="0.25">
      <c r="A2" s="217" t="s">
        <v>292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.75" x14ac:dyDescent="0.3">
      <c r="A3" s="217" t="s">
        <v>285</v>
      </c>
      <c r="B3" s="217"/>
      <c r="C3" s="217"/>
      <c r="D3" s="217"/>
      <c r="E3" s="217"/>
      <c r="F3" s="125"/>
      <c r="G3" s="125"/>
      <c r="H3" s="13"/>
      <c r="I3" s="14" t="s">
        <v>44</v>
      </c>
      <c r="J3" s="15" t="s">
        <v>149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166</v>
      </c>
      <c r="C6" s="37" t="str">
        <f t="shared" ref="C6" si="0">VLOOKUP(B6,Data1,2,0)</f>
        <v xml:space="preserve">Nguyễn Thị Ngọc </v>
      </c>
      <c r="D6" s="38" t="str">
        <f t="shared" ref="D6" si="1">VLOOKUP(B6,Data1,3,0)</f>
        <v>Bích</v>
      </c>
      <c r="E6" s="39">
        <f t="shared" ref="E6" si="2">VLOOKUP(B6,Data1,4,0)</f>
        <v>33703</v>
      </c>
      <c r="F6" s="121" t="str">
        <f t="shared" ref="F6" si="3">VLOOKUP(B6,Data1,5,0)</f>
        <v>LTK17</v>
      </c>
      <c r="G6" s="121" t="str">
        <f t="shared" ref="G6:G23" si="4">VLOOKUP(B6,Data1,14,0)</f>
        <v>KTQTCP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167</v>
      </c>
      <c r="C7" s="20" t="str">
        <f t="shared" ref="C7:C23" si="5">VLOOKUP(B7,Data1,2,0)</f>
        <v>Nguyễn Thu</v>
      </c>
      <c r="D7" s="21" t="str">
        <f t="shared" ref="D7:D23" si="6">VLOOKUP(B7,Data1,3,0)</f>
        <v>Huyền</v>
      </c>
      <c r="E7" s="26">
        <f t="shared" ref="E7:E18" si="7">VLOOKUP(B7,Data1,4,0)</f>
        <v>36110</v>
      </c>
      <c r="F7" s="122" t="str">
        <f t="shared" ref="F7:F23" si="8">VLOOKUP(B7,Data1,5,0)</f>
        <v>LTK17</v>
      </c>
      <c r="G7" s="122" t="str">
        <f t="shared" si="4"/>
        <v>KTQTCP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168</v>
      </c>
      <c r="C8" s="20" t="str">
        <f t="shared" si="5"/>
        <v>Lê Thị</v>
      </c>
      <c r="D8" s="21" t="str">
        <f t="shared" si="6"/>
        <v>Mai</v>
      </c>
      <c r="E8" s="26">
        <f t="shared" si="7"/>
        <v>36355</v>
      </c>
      <c r="F8" s="122" t="str">
        <f t="shared" si="8"/>
        <v>LTK17</v>
      </c>
      <c r="G8" s="122" t="str">
        <f t="shared" si="4"/>
        <v>KTQTCP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169</v>
      </c>
      <c r="C9" s="20" t="str">
        <f t="shared" si="5"/>
        <v>Trần Thị Hương</v>
      </c>
      <c r="D9" s="21" t="str">
        <f t="shared" si="6"/>
        <v>Mai</v>
      </c>
      <c r="E9" s="26">
        <f t="shared" si="7"/>
        <v>33597</v>
      </c>
      <c r="F9" s="122" t="str">
        <f t="shared" si="8"/>
        <v>LTK17</v>
      </c>
      <c r="G9" s="122" t="str">
        <f t="shared" si="4"/>
        <v>KTQTCP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170</v>
      </c>
      <c r="C10" s="20" t="str">
        <f t="shared" si="5"/>
        <v xml:space="preserve">Đặng Thị </v>
      </c>
      <c r="D10" s="21" t="str">
        <f t="shared" si="6"/>
        <v>Nga</v>
      </c>
      <c r="E10" s="26">
        <f t="shared" si="7"/>
        <v>33792</v>
      </c>
      <c r="F10" s="122" t="str">
        <f t="shared" si="8"/>
        <v>LTK17</v>
      </c>
      <c r="G10" s="122" t="str">
        <f t="shared" si="4"/>
        <v>KTQTCP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171</v>
      </c>
      <c r="C11" s="20" t="str">
        <f t="shared" si="5"/>
        <v>Nguyễn Thị Thái</v>
      </c>
      <c r="D11" s="21" t="str">
        <f t="shared" si="6"/>
        <v>Phương</v>
      </c>
      <c r="E11" s="26">
        <f t="shared" si="7"/>
        <v>32358</v>
      </c>
      <c r="F11" s="122" t="str">
        <f t="shared" si="8"/>
        <v>LTK17</v>
      </c>
      <c r="G11" s="122" t="str">
        <f t="shared" si="4"/>
        <v>KTQTCP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172</v>
      </c>
      <c r="C12" s="20" t="str">
        <f t="shared" si="5"/>
        <v>Vũ Minh</v>
      </c>
      <c r="D12" s="21" t="str">
        <f t="shared" si="6"/>
        <v>Phương</v>
      </c>
      <c r="E12" s="26">
        <f t="shared" si="7"/>
        <v>36293</v>
      </c>
      <c r="F12" s="122" t="str">
        <f t="shared" si="8"/>
        <v>LTK17</v>
      </c>
      <c r="G12" s="122" t="str">
        <f t="shared" si="4"/>
        <v>KTQTCP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173</v>
      </c>
      <c r="C13" s="20" t="str">
        <f t="shared" si="5"/>
        <v>Nguyễn Thi Minh</v>
      </c>
      <c r="D13" s="21" t="str">
        <f t="shared" si="6"/>
        <v>Phương</v>
      </c>
      <c r="E13" s="26">
        <f t="shared" si="7"/>
        <v>29700</v>
      </c>
      <c r="F13" s="122" t="str">
        <f t="shared" si="8"/>
        <v>LTK17</v>
      </c>
      <c r="G13" s="122" t="str">
        <f t="shared" si="4"/>
        <v>KTQTCP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174</v>
      </c>
      <c r="C14" s="20" t="str">
        <f t="shared" si="5"/>
        <v>Hà Thị Bích</v>
      </c>
      <c r="D14" s="21" t="str">
        <f t="shared" si="6"/>
        <v>Phượng</v>
      </c>
      <c r="E14" s="26">
        <f t="shared" si="7"/>
        <v>32899</v>
      </c>
      <c r="F14" s="122" t="str">
        <f t="shared" si="8"/>
        <v>LTK17</v>
      </c>
      <c r="G14" s="122" t="str">
        <f t="shared" si="4"/>
        <v>KTQTCP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175</v>
      </c>
      <c r="C15" s="20" t="str">
        <f t="shared" si="5"/>
        <v>Phạm Như</v>
      </c>
      <c r="D15" s="21" t="str">
        <f t="shared" si="6"/>
        <v>Quỳnh</v>
      </c>
      <c r="E15" s="26">
        <f t="shared" si="7"/>
        <v>34708</v>
      </c>
      <c r="F15" s="122" t="str">
        <f t="shared" si="8"/>
        <v>LTK17</v>
      </c>
      <c r="G15" s="122" t="str">
        <f t="shared" si="4"/>
        <v>KTQTCP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176</v>
      </c>
      <c r="C16" s="20" t="str">
        <f t="shared" si="5"/>
        <v xml:space="preserve">Nguyễn Thị </v>
      </c>
      <c r="D16" s="21" t="str">
        <f t="shared" si="6"/>
        <v>Thanh</v>
      </c>
      <c r="E16" s="26"/>
      <c r="F16" s="122" t="str">
        <f t="shared" si="8"/>
        <v>LTK17</v>
      </c>
      <c r="G16" s="122" t="str">
        <f t="shared" si="4"/>
        <v>KTQTCP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177</v>
      </c>
      <c r="C17" s="20" t="str">
        <f t="shared" si="5"/>
        <v>Vũ Thị</v>
      </c>
      <c r="D17" s="21" t="str">
        <f t="shared" si="6"/>
        <v>Thơm</v>
      </c>
      <c r="E17" s="26">
        <f t="shared" si="7"/>
        <v>32854</v>
      </c>
      <c r="F17" s="122" t="str">
        <f t="shared" si="8"/>
        <v>LTK17</v>
      </c>
      <c r="G17" s="122" t="str">
        <f t="shared" si="4"/>
        <v>KTQTCP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178</v>
      </c>
      <c r="C18" s="20" t="str">
        <f t="shared" si="5"/>
        <v xml:space="preserve">Nguyễn Thị  </v>
      </c>
      <c r="D18" s="21" t="str">
        <f t="shared" si="6"/>
        <v>Thu</v>
      </c>
      <c r="E18" s="26">
        <f t="shared" si="7"/>
        <v>36097</v>
      </c>
      <c r="F18" s="122" t="str">
        <f t="shared" si="8"/>
        <v>LTK17</v>
      </c>
      <c r="G18" s="122" t="str">
        <f t="shared" si="4"/>
        <v>KTQTCP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179</v>
      </c>
      <c r="C19" s="20" t="str">
        <f t="shared" si="5"/>
        <v>Đinh Thị</v>
      </c>
      <c r="D19" s="21" t="str">
        <f t="shared" si="6"/>
        <v>Thủy</v>
      </c>
      <c r="E19" s="26"/>
      <c r="F19" s="122" t="str">
        <f t="shared" si="8"/>
        <v>LTK17</v>
      </c>
      <c r="G19" s="122" t="str">
        <f t="shared" si="4"/>
        <v>KTQTCP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180</v>
      </c>
      <c r="C20" s="20" t="str">
        <f t="shared" si="5"/>
        <v xml:space="preserve">Nguyễn Hữu </v>
      </c>
      <c r="D20" s="21" t="str">
        <f t="shared" si="6"/>
        <v>Ca</v>
      </c>
      <c r="E20" s="26"/>
      <c r="F20" s="122" t="str">
        <f t="shared" si="8"/>
        <v>LTK17</v>
      </c>
      <c r="G20" s="122" t="str">
        <f t="shared" si="4"/>
        <v>KTQTCP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181</v>
      </c>
      <c r="C21" s="20" t="str">
        <f t="shared" si="5"/>
        <v>Nguyễn Thị</v>
      </c>
      <c r="D21" s="21" t="str">
        <f t="shared" si="6"/>
        <v>Yến</v>
      </c>
      <c r="E21" s="26"/>
      <c r="F21" s="122" t="str">
        <f t="shared" si="8"/>
        <v>LTK17</v>
      </c>
      <c r="G21" s="122" t="str">
        <f t="shared" si="4"/>
        <v>KTQTCP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182</v>
      </c>
      <c r="C22" s="20" t="str">
        <f t="shared" si="5"/>
        <v>Nguyễn Huy</v>
      </c>
      <c r="D22" s="21" t="str">
        <f t="shared" si="6"/>
        <v>Dân</v>
      </c>
      <c r="E22" s="26"/>
      <c r="F22" s="122" t="str">
        <f t="shared" si="8"/>
        <v>LTK17</v>
      </c>
      <c r="G22" s="122" t="str">
        <f t="shared" si="4"/>
        <v>KTQTCP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183</v>
      </c>
      <c r="C23" s="20" t="str">
        <f t="shared" si="5"/>
        <v>Dương Thu</v>
      </c>
      <c r="D23" s="21" t="str">
        <f t="shared" si="6"/>
        <v>Trang</v>
      </c>
      <c r="E23" s="26"/>
      <c r="F23" s="122" t="str">
        <f t="shared" si="8"/>
        <v>LTK17</v>
      </c>
      <c r="G23" s="122" t="str">
        <f t="shared" si="4"/>
        <v>KTQTCP</v>
      </c>
      <c r="H23" s="23"/>
      <c r="I23" s="18"/>
      <c r="J23" s="22"/>
      <c r="K23" s="22"/>
    </row>
    <row r="24" spans="1:11" ht="23.25" customHeight="1" x14ac:dyDescent="0.25">
      <c r="A24" s="18"/>
      <c r="B24" s="19"/>
      <c r="C24" s="20"/>
      <c r="D24" s="21"/>
      <c r="E24" s="26"/>
      <c r="F24" s="122"/>
      <c r="G24" s="122"/>
      <c r="H24" s="23"/>
      <c r="I24" s="18"/>
      <c r="J24" s="22"/>
      <c r="K24" s="22"/>
    </row>
    <row r="25" spans="1:11" ht="23.25" customHeight="1" x14ac:dyDescent="0.25">
      <c r="A25" s="18"/>
      <c r="B25" s="19"/>
      <c r="C25" s="20"/>
      <c r="D25" s="21"/>
      <c r="E25" s="26"/>
      <c r="F25" s="122"/>
      <c r="G25" s="122"/>
      <c r="H25" s="23"/>
      <c r="I25" s="18"/>
      <c r="J25" s="22"/>
      <c r="K25" s="22"/>
    </row>
    <row r="26" spans="1:11" ht="23.25" customHeight="1" x14ac:dyDescent="0.25">
      <c r="A26" s="18"/>
      <c r="B26" s="19"/>
      <c r="C26" s="20"/>
      <c r="D26" s="21"/>
      <c r="E26" s="26"/>
      <c r="F26" s="122"/>
      <c r="G26" s="122"/>
      <c r="H26" s="23"/>
      <c r="I26" s="18"/>
      <c r="J26" s="22"/>
      <c r="K26" s="22"/>
    </row>
    <row r="27" spans="1:11" ht="23.25" customHeight="1" x14ac:dyDescent="0.25">
      <c r="A27" s="18"/>
      <c r="B27" s="19"/>
      <c r="C27" s="20"/>
      <c r="D27" s="21"/>
      <c r="E27" s="26"/>
      <c r="F27" s="122"/>
      <c r="G27" s="122"/>
      <c r="H27" s="23"/>
      <c r="I27" s="18"/>
      <c r="J27" s="22"/>
      <c r="K27" s="22"/>
    </row>
    <row r="28" spans="1:11" ht="23.25" customHeight="1" x14ac:dyDescent="0.25">
      <c r="A28" s="41"/>
      <c r="B28" s="42"/>
      <c r="C28" s="43"/>
      <c r="D28" s="44"/>
      <c r="E28" s="45"/>
      <c r="F28" s="46"/>
      <c r="G28" s="46"/>
      <c r="H28" s="46"/>
      <c r="I28" s="41"/>
      <c r="J28" s="47"/>
      <c r="K28" s="47"/>
    </row>
    <row r="29" spans="1:11" ht="4.5" customHeight="1" x14ac:dyDescent="0.25"/>
    <row r="30" spans="1:11" x14ac:dyDescent="0.25">
      <c r="A30" s="14" t="s">
        <v>52</v>
      </c>
      <c r="E30" s="27" t="s">
        <v>53</v>
      </c>
      <c r="I30" s="16" t="s">
        <v>54</v>
      </c>
    </row>
    <row r="31" spans="1:11" x14ac:dyDescent="0.25">
      <c r="A31" s="14" t="s">
        <v>55</v>
      </c>
      <c r="E31" s="28" t="s">
        <v>56</v>
      </c>
      <c r="I31" s="24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T.Hop</vt:lpstr>
      <vt:lpstr>K16E1</vt:lpstr>
      <vt:lpstr>K16E2</vt:lpstr>
      <vt:lpstr>K16E3</vt:lpstr>
      <vt:lpstr>K16E4</vt:lpstr>
      <vt:lpstr>K17E-1</vt:lpstr>
      <vt:lpstr>K17E-2</vt:lpstr>
      <vt:lpstr>LT17</vt:lpstr>
      <vt:lpstr>Data1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Administrator</cp:lastModifiedBy>
  <cp:lastPrinted>2022-06-22T00:53:05Z</cp:lastPrinted>
  <dcterms:created xsi:type="dcterms:W3CDTF">2021-09-28T04:09:30Z</dcterms:created>
  <dcterms:modified xsi:type="dcterms:W3CDTF">2022-06-23T00:45:17Z</dcterms:modified>
</cp:coreProperties>
</file>